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424"/>
  <workbookPr/>
  <mc:AlternateContent xmlns:mc="http://schemas.openxmlformats.org/markup-compatibility/2006">
    <mc:Choice Requires="x15">
      <x15ac:absPath xmlns:x15ac="http://schemas.microsoft.com/office/spreadsheetml/2010/11/ac" url="https://hioa365-my.sharepoint.com/personal/chrhh_oslomet_no/Documents/Skrivebord/"/>
    </mc:Choice>
  </mc:AlternateContent>
  <xr:revisionPtr revIDLastSave="9" documentId="8_{488A644E-4D72-4289-A8DE-5F4DF8CCB20E}" xr6:coauthVersionLast="47" xr6:coauthVersionMax="47" xr10:uidLastSave="{C0760CC1-7C71-415F-9505-71BF449601FF}"/>
  <bookViews>
    <workbookView xWindow="2595" yWindow="1245" windowWidth="26235" windowHeight="13335" firstSheet="1" activeTab="1" xr2:uid="{00000000-000D-0000-FFFF-FFFF00000000}"/>
  </bookViews>
  <sheets>
    <sheet name="Testsider" sheetId="2" r:id="rId1"/>
    <sheet name="WCAG og testresultater" sheetId="3" r:id="rId2"/>
    <sheet name="Koder" sheetId="4"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 i="3" l="1"/>
  <c r="G6" i="3"/>
  <c r="G4" i="3"/>
  <c r="H4" i="3" l="1"/>
  <c r="G5" i="3"/>
  <c r="H5" i="3" s="1"/>
</calcChain>
</file>

<file path=xl/sharedStrings.xml><?xml version="1.0" encoding="utf-8"?>
<sst xmlns="http://schemas.openxmlformats.org/spreadsheetml/2006/main" count="1013" uniqueCount="227">
  <si>
    <t>Utvalg av testsider til tilgjengelighetserklæring</t>
  </si>
  <si>
    <t>Kartlegging av innhold på sidene</t>
  </si>
  <si>
    <t>Side nr</t>
  </si>
  <si>
    <t>Navn på side</t>
  </si>
  <si>
    <t>URL</t>
  </si>
  <si>
    <t>Type side</t>
  </si>
  <si>
    <t>Bilder</t>
  </si>
  <si>
    <t>Grafer</t>
  </si>
  <si>
    <t>Bare lyd</t>
  </si>
  <si>
    <t>Bare video</t>
  </si>
  <si>
    <t>Video med lyd</t>
  </si>
  <si>
    <t>Overskrifter</t>
  </si>
  <si>
    <t>Lister</t>
  </si>
  <si>
    <t>Tabeller</t>
  </si>
  <si>
    <t>Lenker</t>
  </si>
  <si>
    <t>Skjema</t>
  </si>
  <si>
    <t>Annet språk</t>
  </si>
  <si>
    <t>Dashboard</t>
  </si>
  <si>
    <t>n</t>
  </si>
  <si>
    <t>Velg ut sider som har innhold det er aktuelt å teste. Utvalget bør dekke ulike sidetyper/maler og innhold.</t>
  </si>
  <si>
    <t>Velg ut sider som har mange brukere/som er mye brukt.</t>
  </si>
  <si>
    <t>For mer informasjon om utvalg og testing, se</t>
  </si>
  <si>
    <t>https://www.uutilsynet.no/tilgjengelighetserklaering/korleis-lage-tilgjengelegheitserklaering/1131</t>
  </si>
  <si>
    <t>En mal fra</t>
  </si>
  <si>
    <t>https://www.universell.no/universellutforming/hvordan-lage-tilgjengelighetserklaering/</t>
  </si>
  <si>
    <t>Sjekkliste</t>
  </si>
  <si>
    <t>https://www.uutilsynet.no/wcag-standarden/wcag-standarden/86?f%5B0%5D=t2%3A129</t>
  </si>
  <si>
    <t>Oversikt over WCAG 2.1 og testresultater til tilgjengelighetserklæring</t>
  </si>
  <si>
    <t>Ikke testa</t>
  </si>
  <si>
    <t>krav testa (av 47)</t>
  </si>
  <si>
    <t>Testa</t>
  </si>
  <si>
    <t>Sum</t>
  </si>
  <si>
    <t>Velg svaralternativ for å oppdatere status og testresultat for hver side</t>
  </si>
  <si>
    <t>Hvis nei, fyll ut -&gt;</t>
  </si>
  <si>
    <t>Hvis ja, fyll ut -&gt;</t>
  </si>
  <si>
    <t>Nr.</t>
  </si>
  <si>
    <t>Suksesskriterium i WCAG 2.1</t>
  </si>
  <si>
    <t>Nivå</t>
  </si>
  <si>
    <t>Tema (kan testes samlet)</t>
  </si>
  <si>
    <t>Hvor gjelder bruddet</t>
  </si>
  <si>
    <t>Testmetode (fyll ut)</t>
  </si>
  <si>
    <t>Ansvarlig for testing (lærested, leverandør, felles)</t>
  </si>
  <si>
    <t>Side 1</t>
  </si>
  <si>
    <t>Side 2</t>
  </si>
  <si>
    <t>Side 3</t>
  </si>
  <si>
    <t>Side 4</t>
  </si>
  <si>
    <t>Side 5</t>
  </si>
  <si>
    <t>Side 6</t>
  </si>
  <si>
    <t>Side 7</t>
  </si>
  <si>
    <t>Side 8</t>
  </si>
  <si>
    <t>Side 9</t>
  </si>
  <si>
    <t>Side 10</t>
  </si>
  <si>
    <t>Side n</t>
  </si>
  <si>
    <t>Oppfyller alt innhold kravet? (velg svaralternativ)</t>
  </si>
  <si>
    <t>Det finnes innhold på nettstedet som bryter kravet i regelverket (velg svaralternativ)</t>
  </si>
  <si>
    <t>Beskriv kort innholdet som ikke er universelt utformet. Begrunn hvorfor kravet ikke er oppfylt (årsak) og hvilke konsekvenser det får for brukeren.</t>
  </si>
  <si>
    <t>Forslag til løsning? / tiltak / notater</t>
  </si>
  <si>
    <t>Det finnes innhold på nettstedet som ikke er omfattet av regelverket (velg svaralternativ)</t>
  </si>
  <si>
    <t>Beskriv kort innholdet som ikke er omfattet</t>
  </si>
  <si>
    <t>Innholdet er unntatt på grunn av uforholdsmessig stor byrde for virksomheten (velg svaralternativ)</t>
  </si>
  <si>
    <t>Beskriv hvorfor virksomheten mener det er en uforholdsmessig stor byrde å følge kravet</t>
  </si>
  <si>
    <t>Fins det tilgjengelige alternativ til innhold som ikke er universelt utformet? (velg svaralternativ)</t>
  </si>
  <si>
    <t>Beskriv tilgjengelige alternativ</t>
  </si>
  <si>
    <t>1.1.1 Ikke-tekstlig innhold</t>
  </si>
  <si>
    <t>A</t>
  </si>
  <si>
    <t>Produkt + Innhold</t>
  </si>
  <si>
    <t>Sjekke kildekode. Sjekke muligheter i forfattervisning.</t>
  </si>
  <si>
    <t xml:space="preserve">Felles </t>
  </si>
  <si>
    <t>Brudd</t>
  </si>
  <si>
    <t>Nei</t>
  </si>
  <si>
    <t>Ja</t>
  </si>
  <si>
    <t>Det finnes brudd på manglende alt-tekst til meningsbærende bilder i oppgavetekster og i vedlagte PDF-er/Word-dokumenter. Det er tilfeller av at dekorative bilder har alt-tekst som bør skjules/merkes som dekorative. Det finnes også bilder som ikke har beskrivende alt-tekst for formålet. Utvalget som er testet til nå ikke er omfattende nok til å konkludere med fullstendig status for hele Inspera, men gir en god indikasjon på hvor feilene ligger når det gjelder brudd på kriterium 1.1.1.</t>
  </si>
  <si>
    <t xml:space="preserve">I forfattervisning er felt for alternaitv-tekst for bilder tydelig merket. Men det er ikke mulig å merke bilder som dekorative. De får automatisk alt="Bakgrunnsbilde" hvis man lar vær å skrive noe alternativ tekst. Dette er et brudd på 1.1.1. Kun leverandøren kan fikse dette. Innholdsforfattere bør i større grad gis opplæring i/ha oppmerksomhet på alt-tekst når de bruker bilder, både i selve Inspera og via word- og PDF-dokumenter. </t>
  </si>
  <si>
    <t>1.2.1 Bare lyd og bare video (forhåndsinnspilt)</t>
  </si>
  <si>
    <t>Lyd og video</t>
  </si>
  <si>
    <t>Sjekk videoer opp mot WCAG-kriteriene</t>
  </si>
  <si>
    <t>Lærested</t>
  </si>
  <si>
    <t>Ikke aktuell</t>
  </si>
  <si>
    <t>Vi har ikke denne typen innhold</t>
  </si>
  <si>
    <t>Se 1.2.2</t>
  </si>
  <si>
    <t>Ikke avdekket i testutvalg men kan oppstå som følge av at innholdsprodusenter legger inn innhold feil. Innholdsprodusenter må vite at de ikke kan laste opp lyd/video uten å tilby tekst/lydbasert alternativ</t>
  </si>
  <si>
    <t>1.2.2 Teksting (forhåndsinnspilt)</t>
  </si>
  <si>
    <t>Det ble ikke funnet brudd i utvalget, men det antas å finnes brudd på kriteriet i de tilfeller video og lyd benyttes i oppgaver.</t>
  </si>
  <si>
    <r>
      <t xml:space="preserve">Inspera sin løsning for innbygging av video og lyd støtter ikke undertekstfiler (f.eks vtt eller srt) som gjør at closed captions ikke kan brukes. Dette gjør det veldig vanskelig for våre innholdsprodusenter å tilrettelegge video på en god måte. Det er riktig nok mulig med closed captions på videoer som er bygget inn via virksomhetenes plattform for videohosting (Panopto/&lt;Fyll inn videoplattform&gt;), alternativt at man bruker egen programvare for å brenne inn undertekster slik at det blir "open captions" i stedet for "closed captions". Et tredje alternativ er at man legger ved et transkript av video/lyd i en egen fil.
Tiltak 1: Innholdsprodusenter bør bli gjort kjent med utfordringene ang. UU og video i Inspera
Tiltak 2: Video som lastes opp i Inspera må ha open captions, dvs. at undertekstene er «brent inn» i videoen og dermed ikke kan skrus av. 
Tiltak 3: Alternativ til tiltak 2, embed video via Panopto/ekstern plattform, fremfor å laste opp videoen i Inspera.
</t>
    </r>
    <r>
      <rPr>
        <sz val="11"/>
        <color theme="7" tint="-0.249977111117893"/>
        <rFont val="Calibri"/>
        <family val="2"/>
        <scheme val="minor"/>
      </rPr>
      <t>Tiltak 4: Etterlys funksjonalitet for undertekststøtte på video fra leverandør.</t>
    </r>
  </si>
  <si>
    <t>Vissse typer videoer er unntatt kravet da det i noen læringssituasjoner/eksamenssituasjoner ikke skal finnes tekstalternativ/undertekster – eksempel er språkemner som tester lytteforståelse.</t>
  </si>
  <si>
    <t>Ikke mulig under selve eksamen Men tiltak kan gjøres i forkant. Alt1: Embed Panopto-video - alt2: Brenn inn undertekstene - alt3: tilby transkripsjon</t>
  </si>
  <si>
    <t>1.2.5 Synstolkning</t>
  </si>
  <si>
    <t>Dette kravet gjelder ikke før februar 2024. Det ble uansett ikke funnet noen videoer i testutvalget, derfor har arbeidsgruppen merket dette punktet som "ikke aktuell / har ikke denne typen innhold". Mer info på: https://www.uutilsynet.no/wcag-standarden/125-synstolking-forhandsinnpilt-niva-aa/842</t>
  </si>
  <si>
    <t>1.3.1 Informasjon og relasjoner</t>
  </si>
  <si>
    <t>Koding</t>
  </si>
  <si>
    <t>Kontroller formatteringen av tekstinnhold</t>
  </si>
  <si>
    <t>Det er tilfeller der det er brukt feil overskriftshierarki både i oppgavetekster og i dokumenter. Det finnes også dokumenter som mangler overskrifter og titler. Det er tilfeller der lister ikke er kodet riktig og tabeller som mangler overskrifter. Tekstredigeringsverktøyet har ikke alternativ for å definere overskrifter.</t>
  </si>
  <si>
    <t xml:space="preserve">Tiltak 1: Leverandør åpner for formattering av overskrifter i teksteditor.
Tiltak 2: Leverandør imlpementerer tilgjengelighetssjekk av tekstlig innhold (forutsetter at tiltak 1 utføres).
Tiltak 3: Tilby/tilgjengeliggjør opplæringssressurser i avsnittformattering. </t>
  </si>
  <si>
    <t>1.3.2 Meningsfylt rekkefølge</t>
  </si>
  <si>
    <t>Navigere i grensesnittet ved hjelp av tastaturnavigasjon</t>
  </si>
  <si>
    <t>Samsvar</t>
  </si>
  <si>
    <t>1.3.3 Sensoriske egenskaper</t>
  </si>
  <si>
    <t>Navigasjon</t>
  </si>
  <si>
    <t>Innhold</t>
  </si>
  <si>
    <t>Det ble avdekket brudd i utvalget. I tokolonne-oppgaven sier oppgavebeskrivelsen av oppgaveteksten finnes i "dokumentet til venstre". Men i portrettvisning ligger dokumentet over, ikke til venstre.</t>
  </si>
  <si>
    <t>Det er brudd hvis det er gitt tekstinstruksjoner i innholdet på formen og/eller retning på noe (for eksempel en knapp) i grensesnittet (“For å komme videre til neste side må du trykke på den gule knappen nederst på siden”). Tiltak: Opplæring av innholdsprodusenter. I dette eksempelet kunne man heller brukt en formulering som "Det vedlagte dokumentet" i stedet for "Dokumentet til venstre". Alternativt (og mye enklere), unngå bruk av vedlagte dokumenter.</t>
  </si>
  <si>
    <t>1.3.4 Visningsretning</t>
  </si>
  <si>
    <t>AA</t>
  </si>
  <si>
    <t>Mobil og pekerenheter</t>
  </si>
  <si>
    <t>Produkt</t>
  </si>
  <si>
    <t>Sjekk om man får tilgang til innhold i stående og liggende format på mobiltelefon</t>
  </si>
  <si>
    <t>1.3.5 Identifiser formål med inndata</t>
  </si>
  <si>
    <t>Sjekk koden til inndata-felt</t>
  </si>
  <si>
    <t>1.4.1 Bruk av farge</t>
  </si>
  <si>
    <t>Design</t>
  </si>
  <si>
    <t>På innnloggingssiden har  lenken "… eller med registrert bruker" kun blå, ikke understreking</t>
  </si>
  <si>
    <t>Nye innloggingssider lanseres snart. Dette punktet bør revurderes når disse er på plass.</t>
  </si>
  <si>
    <t>1.4.2 Styring av lyd</t>
  </si>
  <si>
    <t>Legg inn lyd/video på i oppgaver via ulike metoder og forhåndsvise i studentvisning</t>
  </si>
  <si>
    <t>ingen brudd</t>
  </si>
  <si>
    <t>ingen lyd spilles av automatisk. Kan enkelt aktiveres/deaktiveres med tastaturnavigasjon</t>
  </si>
  <si>
    <t>1.4.3 Kontrast (minimum)</t>
  </si>
  <si>
    <t>Sjekk at det er tilstrekkelig kontrast på innhold/produkt og at høykontrastmodus er lett tilgjengelig</t>
  </si>
  <si>
    <t>Ikke avdekket i utvalg,  men kontrastfeil kan forekomme i bilder av tekst og PDF-er. Høykontrastmodus er tilgjengelig, men vil ikke funke for overnevnte innholdselementer.</t>
  </si>
  <si>
    <t>1.4.4 Endring av tekststørrelse</t>
  </si>
  <si>
    <t>Test funksjonalitet med 200% zoom i nettleseren</t>
  </si>
  <si>
    <t>Teknisk sett er det ikke brudd på dette punktet, men innholdet blir veldig vanskelig å navigere i ved bruk av tokolonneoppsett</t>
  </si>
  <si>
    <t>1.4.5 Bilder av tekst</t>
  </si>
  <si>
    <t>Lete gjennom produsert innhold med bilder som inneholder tekst</t>
  </si>
  <si>
    <t>Det ble funnet tilfeller av bilder av tekst i oppgavetekster. Det antas å også finnes skannede PDF-dokumenter og andre former for grafikk som inneholder tekst (f.eks. skannede sider med tekst). Utvalget som er testet til nå ikke er omfattende nok til å konkludere med fullstendig status for hele Inspera, men gir en god indikasjon på hvor feilene ligger når det gjelder brudd på kriterium 1.4.5</t>
  </si>
  <si>
    <t>Det finnes gode verktøy i Inspera for å presentere tekst på i et tilrettelagt format, men dette forutsetter at forfatteren benytter seg av dem. Når det gjelder PDF-dokumenter som inneholder skannede sider med tekst-innhold, bør det etableres rutiner for å alltid kjøre en OCR på slike dokumenter før de opplastes i Inspera. OCR = "optical character recognition", som betyr konvertering av bilder av tekst til ren tekst.</t>
  </si>
  <si>
    <t>1.4.10 Dynamisk tilpasning (Reflow)</t>
  </si>
  <si>
    <t>Det finnes brudd på kriterium 1.4.10 i iframe-innhold og i publiserte dokumenter som er embeddet på sider. Ved 400% zoom eller visning på mobiltelefon blir ikke denne typen innhold automatisk zoomet og tilpasset én kolonne</t>
  </si>
  <si>
    <t>Dette bruddet gjelder kun brukergenerert innhold. Det kan omgås fullstendig ved at man slutter å bruke pdf-er/word-dokumenter som filvedlegg, og heller formatterer tekstinnhold direkte i produktet</t>
  </si>
  <si>
    <t>1.4.11 Kontrast for ikke-tekstlig innhold</t>
  </si>
  <si>
    <t>Sjekk grafiskeelementer for god nok kontrast</t>
  </si>
  <si>
    <t>Det ble i testutvalget avdekket tilfeller av meningsbærende grafikk med for dårlig kontrast.</t>
  </si>
  <si>
    <t xml:space="preserve">Tiltak: Opplæring av forfattere/innholdsprodusenter. Obs; Grafiske elementer påvirkes ikke av høy kontrast-modus. </t>
  </si>
  <si>
    <t>1.4.12 Tekstavstand</t>
  </si>
  <si>
    <t>Sjekk om linjeavstand kan justeres med "text spacing editor" addon</t>
  </si>
  <si>
    <t>Linjeavstand kan enkelt justeres med add-on "text spacing editor" på alt innhold som er omfattet av kravet.</t>
  </si>
  <si>
    <t>1.4.13 Pekerfølsomt innhold eller innhold ved tastaturfokus</t>
  </si>
  <si>
    <t>Sjekk tooltips i ulike kontekster og sjekk oppmot suksesskriteriene</t>
  </si>
  <si>
    <t xml:space="preserve">Tooltips i teksteditor forsvinner straks man flytter musepekeren vekk fra knappen. Å bevege musepekeren over tooltips forhindrer ikke at tooltip forsvinner
</t>
  </si>
  <si>
    <t>For at kravet skal oppfylles: "Dersom ekstra innhold kommer til syne ved at man holder musepekeren over innholdet, kan pekeren flyttes over det ekstra innholdet uten at det ekstra innholdet forsvinner." -tooltips forsvinner straks man flytter musepekeren vekk fra knappen. Å bevege musepekeren over tooltips forhindrer ikke at tooltip forsvinner. Ikke mulig å inspisere koden for disse knappene</t>
  </si>
  <si>
    <t>2.1.1 Tastatur</t>
  </si>
  <si>
    <t>Tastaturnavigasjon</t>
  </si>
  <si>
    <t>Bruk av narrator for å utheve hvor man er+ kun bruk av tastaturnavigasjon</t>
  </si>
  <si>
    <t>Når man legger lenker i oppgavetekst kan man ikke navigere til lenkene med tastatur. Ikke mulig med tastaturnavigasjon i oppgavetype Feltvalg.</t>
  </si>
  <si>
    <t>Kun leverandør som kan fikse. Tabindex -1 på flere nivåer avdekket i koden. Mulig det har noe med saken å gjøre</t>
  </si>
  <si>
    <t>2.1.2 Ingen tastaturfelle</t>
  </si>
  <si>
    <t>Samme som 2.1.1</t>
  </si>
  <si>
    <t>2.1.4 Hurtigtaster som består av ett tegn</t>
  </si>
  <si>
    <t>Samme som 2.1.2</t>
  </si>
  <si>
    <t>Ikke avdekket i testutvalg.</t>
  </si>
  <si>
    <t>2.2.1 Justerbar hastighet</t>
  </si>
  <si>
    <t>Undersøk muligheter for tidsavgrensing i oppgavetyper og prøveinnstillinger</t>
  </si>
  <si>
    <t>Så lenge kandidaten er online vil besvarelsen automatisk lagres i Inspera. Dersom kandidaten er offline vil kandidaten få en advarsel om  dette. Kandidaten kan fortsette å arbeide i Inspera offline. Hvis kandidaten kommer seg online før tiden har gått ut, blir besvarelsen levert som vanlig. Hvis kandidaten fortsatt er offline når prøven avsluttes kan besvarelsen lastes ned og lagres. Må så lastes opp manuelt i Inspera av administrator for prøven. Det legges også til at Inspera som løsning for gjennomføring av eksamen er omfattet av unntaket for avgjørende unntak i kravet</t>
  </si>
  <si>
    <t>Tidsbegrensning er vanlig på så og si alle prøver. Brukeren kan ikke skru av/utvide  tidsbegrensningen selv, men har anledning til å søke om tilrettelagt eksamen (og dermed ekstra tid) i forkant av eksamen. Eventuelle problemer hendelser som oppstår under eksamen kan også føre til at kandidaten får innvilget ekstra tid.</t>
  </si>
  <si>
    <t>2.2.2 Pause, stopp, skjul</t>
  </si>
  <si>
    <t>Forstyrrelser</t>
  </si>
  <si>
    <t>Se etter innhold som beveger på seg</t>
  </si>
  <si>
    <t xml:space="preserve">Finnes ikke innhold i Inspera som er i bevegelse/blinkende og/eller varer lenger enn 5 sekunder som brukeren ikke kan stanse. Innholdsprodusent kan potensielt legge inn gif-animasjoner som er lenger eenn 5 sekunder, men dette ble ikke avdekket i testutvalget. </t>
  </si>
  <si>
    <t>2.3.1 Terskelverdi på maksimalt tre glimt</t>
  </si>
  <si>
    <t>Se etter innhold som blinker mer enn tre ganger per sekund</t>
  </si>
  <si>
    <t>Finnes ikke innhold av denne typen. Eneste måte å bryte dette kravet på er at innholdsprodusent legger inn en gif-animasjon som bryter kravet</t>
  </si>
  <si>
    <t>2.4.1 Hoppe over blokker</t>
  </si>
  <si>
    <t>2.4.2 Sidetitler</t>
  </si>
  <si>
    <t>Sjekk kode og grensesnitt for &lt;title&gt;</t>
  </si>
  <si>
    <t>Sidetittel er ikke beskrivende for innhold. Sidetittel beskriver oppgavesett men ikke enkeltoppgaver</t>
  </si>
  <si>
    <t>2.4.3 Fokusrekkefølge</t>
  </si>
  <si>
    <t>Fokusrekkefølge er ikke alltid logisk. I tokolonneoppsett sender første TAB brukeren rett til Hjelp. Man må så Shift-TAB tilbake for å nå vedlagt PDF. Alternativt kan man tabbe gjennom hele innholdet - Da vil rekkefølgen være OK. Leverandør melder også at det er brudd på dette kravet.</t>
  </si>
  <si>
    <t>2.4.4 Formål med lenke (i kontekst)</t>
  </si>
  <si>
    <t>Sjekk lenker opp mot krav</t>
  </si>
  <si>
    <t>Det er flere tilfeller der lenketeksten ikke gir tilstrekkelig informasjon om formålet med og/eller lenkemålet til lenken. Bruddene gjelder publiserte sider og dokumenter.</t>
  </si>
  <si>
    <t>Produktet har teksteditor som gir brukere mulighet til å lage en tilstrekkelig lenketekst. Krever opplæring av brukere</t>
  </si>
  <si>
    <t>2.4.5 Flere måter</t>
  </si>
  <si>
    <t>Kontroller at det finnes minst to måter å navigere på</t>
  </si>
  <si>
    <t>produktet har flere måter å navigere på</t>
  </si>
  <si>
    <t>2.4.6 Overskrifter og ledetekster</t>
  </si>
  <si>
    <t>Sjekk om overskrifter er beskrivende for innholdet</t>
  </si>
  <si>
    <t>Ikke avdekket i testutvalg, men antas å finnes i innhold som er produsert av innholdsprodusenter. Dette kan man ev. teste nærmere</t>
  </si>
  <si>
    <t>2.4.7 Synlig fokus</t>
  </si>
  <si>
    <t>Embeddete PDF-er utheves ikke når de er i fokus. I navigasjonsmenyen utheves ikke siden/oppgaven man er på. I oppgavetype av typen "Utregning" utheves ikke knappen for formelpalletter (ikonet med sigma-tegn)</t>
  </si>
  <si>
    <t>Leverandør må eventuelt fikse (er ikke dette egentlig samme som 3.1.2?)</t>
  </si>
  <si>
    <t>2.5.1 Pekerbevegelser</t>
  </si>
  <si>
    <t>Se etter funksjonalitet som krever input fra flere punkter samtidig</t>
  </si>
  <si>
    <t>2.5.2 Pekeravbrytelse</t>
  </si>
  <si>
    <t>Test innhold som kan brukes ved hjelp enkel pekerinput</t>
  </si>
  <si>
    <t>2.5.3 Ledetekst i navn</t>
  </si>
  <si>
    <t>Leverandør</t>
  </si>
  <si>
    <t>"hopp til navigasjon" har beskrivelse "hopp til oppgavenavigasjon" i koden.</t>
  </si>
  <si>
    <t>The accessible name of any interactive element should contain its visible text label.  Kun leverandøren som kan fikse. Leverandøren gjør en sjekk ifm tilgjengelighetserklæringen, men man bør dobbeltsjekke selv at grunnleggende komponenter (skjema, knapper), har lik ledetekst og synlig tekst, evt starter med lik tekst. https://www.uutilsynet.no/veiledning/253-ledetekst-i-navn/1256#losningsforslag_for_111_ikketekstlig_innhold</t>
  </si>
  <si>
    <t>2.5.4 Bevegelsesaktivering</t>
  </si>
  <si>
    <t>3.1.1 Språk på siden</t>
  </si>
  <si>
    <t>Inspisere koden i studentvisning</t>
  </si>
  <si>
    <t>3.1.2 Språk på deler av innhold</t>
  </si>
  <si>
    <t>Fordi innholdsprodusenter ikke kan redigere HTML-koden på produsert innhold direkte og det ikke finnes verktøy for å kode deler av teksten på andre språk i Rich Text Editor, er det ikke mulig for innholdsprodusenter å oppfylle dette kravet.</t>
  </si>
  <si>
    <t>3.2.1 Fokus</t>
  </si>
  <si>
    <t>3.2.2 Inndata</t>
  </si>
  <si>
    <t>Produkt: OK. Innhold</t>
  </si>
  <si>
    <t>3.2.3 Konsekvent navigering</t>
  </si>
  <si>
    <t>Naviger gjennom et Oppgavesett i studentvisning</t>
  </si>
  <si>
    <t>For studenter er menyen gjennomgående lik når man navigerer i de ulike delene av en eksamensoppgave</t>
  </si>
  <si>
    <t>3.2.4 Konsekvent identifikasjon</t>
  </si>
  <si>
    <t>Sjekk konsekvent id i kode og med taleassistent</t>
  </si>
  <si>
    <t>3.3.1 Identifikasjon av feil</t>
  </si>
  <si>
    <t>Undersøk felt for inndata</t>
  </si>
  <si>
    <t xml:space="preserve">Man får feilmelding på gal inndata, men feilmeldingen er for generell; Identifisering av hvilket felt det gjelder er fraværende. </t>
  </si>
  <si>
    <t>Leverandør sier at de ikke har denne typen innhold. Det stemmer ikke</t>
  </si>
  <si>
    <t>3.3.2 Ledetekster eller instruksjoner</t>
  </si>
  <si>
    <t>Produkt og innhold</t>
  </si>
  <si>
    <t>Inndatafelt (f.eks i fyll inn tomme felter-oppgaver) kan ikke gis en beskrivelse. Det ble ikke avdekket brudd i testutvalget, men her er det potensielle brudd. For å ivareta kravet må innholdsprodusenter gi kontekst til inndatafeltene i omkringliggende tekst, f.eks inngress på siden (f.eks: "Her skal du fylle inn de tomme feltene")</t>
  </si>
  <si>
    <t>3.3.3 Forslag ved feil</t>
  </si>
  <si>
    <t>3.3.4 Forhindring av feil (juridiske feil, økonomiske feil, datafeil)</t>
  </si>
  <si>
    <t>4.1.1 Parsing (oppdeling)</t>
  </si>
  <si>
    <t>Leverandøren melder at noen sider kan inneholde kodefeil. De melder også at de løser slike brudd fortløpende når de oppdages/rapporteres</t>
  </si>
  <si>
    <t>Hva Inspera sier om punkt 4.1.1: https://inspera.atlassian.net/wiki/spaces/UES/pages/4306829351/Prinsipp+4+Robust</t>
  </si>
  <si>
    <t>4.1.2 Navn, rolle, verdi</t>
  </si>
  <si>
    <t>Leverandør melder at noen komponenter mangler navn og rolle  i koden.</t>
  </si>
  <si>
    <t>4.1.3 Statusbeskjeder</t>
  </si>
  <si>
    <t>Sjekk visuelt og med taleassistent om felter og statusmeldinger oppdateres underveis.</t>
  </si>
  <si>
    <t>Leverandør melder at på kandidatsiden av Inspera er det noen statusbeskjeder som ikke blir opplest av skjermleseren. Dette gjør det vanskelig å forstå servicemeldinger for personer som bruker skjermleser eller lignende hjelpemidler.</t>
  </si>
  <si>
    <t>Hva Inspera sier om punkt 4.1.3: https://inspera.atlassian.net/wiki/spaces/UES/pages/4306829351/Prinsipp+4+Robust</t>
  </si>
  <si>
    <t>Statuskoder til datavalidering i registreringsregnearket</t>
  </si>
  <si>
    <t>Testmetode</t>
  </si>
  <si>
    <t>Oppfyller alt innhald kravet?</t>
  </si>
  <si>
    <t>Ja/Nei</t>
  </si>
  <si>
    <t>Ansvarlig for testing</t>
  </si>
  <si>
    <t>Siteimprove</t>
  </si>
  <si>
    <t>SI og manuelt</t>
  </si>
  <si>
    <t>Manuelt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</si>
</sst>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Calibri"/>
      <family val="2"/>
      <scheme val="minor"/>
    </font>
    <font>
      <b/>
      <sz val="11"/>
      <color theme="1"/>
      <name val="Calibri"/>
      <family val="2"/>
      <scheme val="minor"/>
    </font>
    <font>
      <u/>
      <sz val="11"/>
      <color theme="10"/>
      <name val="Calibri"/>
      <family val="2"/>
      <scheme val="minor"/>
    </font>
    <font>
      <b/>
      <sz val="14"/>
      <color theme="1"/>
      <name val="Calibri"/>
      <family val="2"/>
      <scheme val="minor"/>
    </font>
    <font>
      <sz val="8"/>
      <name val="Calibri"/>
      <family val="2"/>
      <scheme val="minor"/>
    </font>
    <font>
      <sz val="11"/>
      <color theme="1"/>
      <name val="Calibri"/>
      <family val="2"/>
      <scheme val="minor"/>
    </font>
    <font>
      <b/>
      <sz val="12"/>
      <color theme="1"/>
      <name val="Calibri"/>
      <family val="2"/>
      <scheme val="minor"/>
    </font>
    <font>
      <sz val="12"/>
      <color theme="1"/>
      <name val="Calibri"/>
      <family val="2"/>
      <scheme val="minor"/>
    </font>
    <font>
      <sz val="11"/>
      <color theme="7" tint="-0.249977111117893"/>
      <name val="Calibri"/>
      <family val="2"/>
      <scheme val="minor"/>
    </font>
  </fonts>
  <fills count="7">
    <fill>
      <patternFill patternType="none"/>
    </fill>
    <fill>
      <patternFill patternType="gray125"/>
    </fill>
    <fill>
      <patternFill patternType="solid">
        <fgColor theme="8" tint="0.79998168889431442"/>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7" tint="-0.249977111117893"/>
        <bgColor indexed="64"/>
      </patternFill>
    </fill>
    <fill>
      <patternFill patternType="solid">
        <fgColor theme="0" tint="-4.9989318521683403E-2"/>
        <bgColor indexed="64"/>
      </patternFill>
    </fill>
  </fills>
  <borders count="2">
    <border>
      <left/>
      <right/>
      <top/>
      <bottom/>
      <diagonal/>
    </border>
    <border>
      <left style="thin">
        <color theme="8"/>
      </left>
      <right/>
      <top style="thin">
        <color theme="8"/>
      </top>
      <bottom/>
      <diagonal/>
    </border>
  </borders>
  <cellStyleXfs count="3">
    <xf numFmtId="0" fontId="0" fillId="0" borderId="0"/>
    <xf numFmtId="0" fontId="2" fillId="0" borderId="0" applyNumberFormat="0" applyFill="0" applyBorder="0" applyAlignment="0" applyProtection="0"/>
    <xf numFmtId="9" fontId="5" fillId="0" borderId="0" applyFont="0" applyFill="0" applyBorder="0" applyAlignment="0" applyProtection="0"/>
  </cellStyleXfs>
  <cellXfs count="25">
    <xf numFmtId="0" fontId="0" fillId="0" borderId="0" xfId="0"/>
    <xf numFmtId="0" fontId="3" fillId="0" borderId="0" xfId="0" applyFont="1"/>
    <xf numFmtId="0" fontId="2" fillId="0" borderId="0" xfId="1"/>
    <xf numFmtId="0" fontId="0" fillId="0" borderId="1" xfId="0" applyBorder="1"/>
    <xf numFmtId="0" fontId="1" fillId="0" borderId="0" xfId="0" applyFont="1"/>
    <xf numFmtId="0" fontId="0" fillId="0" borderId="0" xfId="0" applyAlignment="1">
      <alignment wrapText="1"/>
    </xf>
    <xf numFmtId="0" fontId="0" fillId="0" borderId="0" xfId="0" applyAlignment="1">
      <alignment horizontal="right"/>
    </xf>
    <xf numFmtId="0" fontId="0" fillId="3" borderId="0" xfId="0" applyFill="1"/>
    <xf numFmtId="0" fontId="3" fillId="0" borderId="0" xfId="0" applyFont="1" applyAlignment="1">
      <alignment wrapText="1"/>
    </xf>
    <xf numFmtId="0" fontId="0" fillId="2" borderId="0" xfId="0" applyFill="1" applyAlignment="1">
      <alignment horizontal="right" wrapText="1"/>
    </xf>
    <xf numFmtId="9" fontId="0" fillId="0" borderId="0" xfId="2" applyFont="1"/>
    <xf numFmtId="0" fontId="6" fillId="0" borderId="0" xfId="0" applyFont="1"/>
    <xf numFmtId="0" fontId="6" fillId="0" borderId="0" xfId="0" applyFont="1" applyAlignment="1">
      <alignment wrapText="1"/>
    </xf>
    <xf numFmtId="0" fontId="0" fillId="0" borderId="0" xfId="0" applyAlignment="1">
      <alignment horizontal="center"/>
    </xf>
    <xf numFmtId="0" fontId="1" fillId="3" borderId="0" xfId="0" applyFont="1" applyFill="1"/>
    <xf numFmtId="9" fontId="0" fillId="0" borderId="0" xfId="2" applyFont="1" applyAlignment="1">
      <alignment horizontal="left"/>
    </xf>
    <xf numFmtId="0" fontId="0" fillId="0" borderId="0" xfId="0" applyAlignment="1">
      <alignment horizontal="left"/>
    </xf>
    <xf numFmtId="0" fontId="7" fillId="0" borderId="0" xfId="0" applyFont="1" applyAlignment="1">
      <alignment horizontal="left"/>
    </xf>
    <xf numFmtId="0" fontId="6" fillId="0" borderId="0" xfId="0" applyFont="1" applyAlignment="1">
      <alignment horizontal="left" wrapText="1"/>
    </xf>
    <xf numFmtId="0" fontId="0" fillId="0" borderId="0" xfId="0" applyAlignment="1">
      <alignment horizontal="right" wrapText="1"/>
    </xf>
    <xf numFmtId="0" fontId="0" fillId="4" borderId="0" xfId="0" applyFill="1"/>
    <xf numFmtId="0" fontId="0" fillId="4" borderId="0" xfId="0" applyFill="1" applyAlignment="1">
      <alignment wrapText="1"/>
    </xf>
    <xf numFmtId="0" fontId="0" fillId="5" borderId="0" xfId="0" applyFill="1" applyAlignment="1">
      <alignment wrapText="1"/>
    </xf>
    <xf numFmtId="0" fontId="2" fillId="0" borderId="0" xfId="1" applyAlignment="1">
      <alignment wrapText="1"/>
    </xf>
    <xf numFmtId="0" fontId="0" fillId="6" borderId="0" xfId="0" applyFill="1"/>
  </cellXfs>
  <cellStyles count="3">
    <cellStyle name="Hyperkobling" xfId="1" builtinId="8"/>
    <cellStyle name="Normal" xfId="0" builtinId="0"/>
    <cellStyle name="Prosent" xfId="2" builtinId="5"/>
  </cellStyles>
  <dxfs count="21">
    <dxf>
      <fill>
        <patternFill patternType="none">
          <fgColor indexed="64"/>
          <bgColor auto="1"/>
        </patternFill>
      </fill>
      <alignment vertical="bottom" textRotation="0" wrapText="1" indent="0" justifyLastLine="0" shrinkToFit="0" readingOrder="0"/>
    </dxf>
    <dxf>
      <fill>
        <patternFill patternType="none">
          <fgColor indexed="64"/>
          <bgColor auto="1"/>
        </patternFill>
      </fill>
      <alignment vertical="bottom" textRotation="0" wrapText="1" indent="0" justifyLastLine="0" shrinkToFit="0" readingOrder="0"/>
    </dxf>
    <dxf>
      <fill>
        <patternFill patternType="none">
          <fgColor indexed="64"/>
          <bgColor auto="1"/>
        </patternFill>
      </fill>
      <alignment vertical="bottom" textRotation="0" wrapText="1" indent="0" justifyLastLine="0" shrinkToFit="0" readingOrder="0"/>
    </dxf>
    <dxf>
      <fill>
        <patternFill patternType="none">
          <fgColor indexed="64"/>
          <bgColor auto="1"/>
        </patternFill>
      </fill>
      <alignment vertical="bottom" textRotation="0" wrapText="1" indent="0" justifyLastLine="0" shrinkToFit="0" readingOrder="0"/>
    </dxf>
    <dxf>
      <fill>
        <patternFill patternType="none">
          <fgColor indexed="64"/>
          <bgColor auto="1"/>
        </patternFill>
      </fill>
      <alignment vertical="bottom" textRotation="0" wrapText="1" indent="0" justifyLastLine="0" shrinkToFit="0" readingOrder="0"/>
    </dxf>
    <dxf>
      <fill>
        <patternFill patternType="none">
          <fgColor indexed="64"/>
          <bgColor auto="1"/>
        </patternFill>
      </fill>
      <alignment vertical="bottom" textRotation="0" wrapText="1" indent="0" justifyLastLine="0" shrinkToFit="0" readingOrder="0"/>
    </dxf>
    <dxf>
      <alignment horizontal="general"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fill>
        <patternFill patternType="none">
          <fgColor indexed="64"/>
          <bgColor auto="1"/>
        </patternFill>
      </fill>
      <alignment vertical="bottom" textRotation="0" wrapText="1" indent="0" justifyLastLine="0" shrinkToFit="0" readingOrder="0"/>
    </dxf>
    <dxf>
      <fill>
        <patternFill patternType="none">
          <fgColor indexed="64"/>
          <bgColor auto="1"/>
        </patternFill>
      </fill>
    </dxf>
    <dxf>
      <alignment horizontal="general" vertical="bottom" textRotation="0" wrapText="1" indent="0" justifyLastLine="0" shrinkToFit="0" readingOrder="0"/>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b/>
        <i val="0"/>
        <color theme="1" tint="0.34998626667073579"/>
      </font>
      <fill>
        <patternFill>
          <bgColor theme="0" tint="-0.14996795556505021"/>
        </patternFill>
      </fill>
    </dxf>
    <dxf>
      <font>
        <color rgb="FF9C5700"/>
      </font>
      <fill>
        <patternFill>
          <bgColor rgb="FFFFEB9C"/>
        </patternFill>
      </fill>
    </dxf>
    <dxf>
      <alignment horizontal="center" vertical="bottom" textRotation="0" wrapText="0" indent="0" justifyLastLine="0" shrinkToFit="0" readingOrder="0"/>
    </dxf>
    <dxf>
      <font>
        <color rgb="FF006100"/>
      </font>
      <fill>
        <patternFill>
          <bgColor rgb="FFC6EF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25</xdr:row>
      <xdr:rowOff>0</xdr:rowOff>
    </xdr:from>
    <xdr:to>
      <xdr:col>1</xdr:col>
      <xdr:colOff>304800</xdr:colOff>
      <xdr:row>26</xdr:row>
      <xdr:rowOff>114300</xdr:rowOff>
    </xdr:to>
    <xdr:sp macro="" textlink="">
      <xdr:nvSpPr>
        <xdr:cNvPr id="1025" name="AutoShape 1">
          <a:extLst>
            <a:ext uri="{FF2B5EF4-FFF2-40B4-BE49-F238E27FC236}">
              <a16:creationId xmlns:a16="http://schemas.microsoft.com/office/drawing/2014/main" id="{B9174E65-063F-EFA3-ABD0-A6DEE836C6F2}"/>
            </a:ext>
          </a:extLst>
        </xdr:cNvPr>
        <xdr:cNvSpPr>
          <a:spLocks noChangeAspect="1" noChangeArrowheads="1"/>
        </xdr:cNvSpPr>
      </xdr:nvSpPr>
      <xdr:spPr bwMode="auto">
        <a:xfrm>
          <a:off x="647700" y="4810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320002</xdr:colOff>
      <xdr:row>24</xdr:row>
      <xdr:rowOff>47625</xdr:rowOff>
    </xdr:from>
    <xdr:to>
      <xdr:col>1</xdr:col>
      <xdr:colOff>2619375</xdr:colOff>
      <xdr:row>30</xdr:row>
      <xdr:rowOff>74455</xdr:rowOff>
    </xdr:to>
    <xdr:pic>
      <xdr:nvPicPr>
        <xdr:cNvPr id="2" name="Bilde 1" descr="Direktoratet for høyere utdanning og kompetanse (HK-dir), logo">
          <a:extLst>
            <a:ext uri="{FF2B5EF4-FFF2-40B4-BE49-F238E27FC236}">
              <a16:creationId xmlns:a16="http://schemas.microsoft.com/office/drawing/2014/main" id="{94D1C676-7A6E-CC89-A062-E7771372E836}"/>
            </a:ext>
          </a:extLst>
        </xdr:cNvPr>
        <xdr:cNvPicPr>
          <a:picLocks noChangeAspect="1"/>
        </xdr:cNvPicPr>
      </xdr:nvPicPr>
      <xdr:blipFill>
        <a:blip xmlns:r="http://schemas.openxmlformats.org/officeDocument/2006/relationships" r:embed="rId1"/>
        <a:stretch>
          <a:fillRect/>
        </a:stretch>
      </xdr:blipFill>
      <xdr:spPr>
        <a:xfrm>
          <a:off x="320002" y="4667250"/>
          <a:ext cx="2947073" cy="11698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61</xdr:row>
      <xdr:rowOff>0</xdr:rowOff>
    </xdr:from>
    <xdr:to>
      <xdr:col>1</xdr:col>
      <xdr:colOff>304800</xdr:colOff>
      <xdr:row>62</xdr:row>
      <xdr:rowOff>114299</xdr:rowOff>
    </xdr:to>
    <xdr:sp macro="" textlink="">
      <xdr:nvSpPr>
        <xdr:cNvPr id="2" name="AutoShape 1">
          <a:extLst>
            <a:ext uri="{FF2B5EF4-FFF2-40B4-BE49-F238E27FC236}">
              <a16:creationId xmlns:a16="http://schemas.microsoft.com/office/drawing/2014/main" id="{6F88E407-4F6B-44EE-9E07-87CDF814E2E5}"/>
            </a:ext>
          </a:extLst>
        </xdr:cNvPr>
        <xdr:cNvSpPr>
          <a:spLocks noChangeAspect="1" noChangeArrowheads="1"/>
        </xdr:cNvSpPr>
      </xdr:nvSpPr>
      <xdr:spPr bwMode="auto">
        <a:xfrm>
          <a:off x="647700" y="4810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320002</xdr:colOff>
      <xdr:row>60</xdr:row>
      <xdr:rowOff>47625</xdr:rowOff>
    </xdr:from>
    <xdr:to>
      <xdr:col>2</xdr:col>
      <xdr:colOff>156210</xdr:colOff>
      <xdr:row>66</xdr:row>
      <xdr:rowOff>74455</xdr:rowOff>
    </xdr:to>
    <xdr:pic>
      <xdr:nvPicPr>
        <xdr:cNvPr id="3" name="Bilde 2" descr="Direktoratet for høyere utdanning og kompetanse (HK-dir), logo">
          <a:extLst>
            <a:ext uri="{FF2B5EF4-FFF2-40B4-BE49-F238E27FC236}">
              <a16:creationId xmlns:a16="http://schemas.microsoft.com/office/drawing/2014/main" id="{7E738A7E-C693-4FEE-962E-44D6F63DEBAB}"/>
            </a:ext>
          </a:extLst>
        </xdr:cNvPr>
        <xdr:cNvPicPr>
          <a:picLocks noChangeAspect="1"/>
        </xdr:cNvPicPr>
      </xdr:nvPicPr>
      <xdr:blipFill>
        <a:blip xmlns:r="http://schemas.openxmlformats.org/officeDocument/2006/relationships" r:embed="rId1"/>
        <a:stretch>
          <a:fillRect/>
        </a:stretch>
      </xdr:blipFill>
      <xdr:spPr>
        <a:xfrm>
          <a:off x="320002" y="4667250"/>
          <a:ext cx="2947073" cy="116983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447FC18-FAD7-4B3B-8B94-A7B5704FADCB}" name="Testsider" displayName="Testsider" ref="A4:O15" totalsRowShown="0">
  <autoFilter ref="A4:O15" xr:uid="{36C3249A-A350-4EE5-941D-67F90AA7EFC1}"/>
  <tableColumns count="15">
    <tableColumn id="1" xr3:uid="{DD3D8C0F-6CD8-4555-9906-7AF9215E936B}" name="Side nr" dataDxfId="19"/>
    <tableColumn id="21" xr3:uid="{310780E2-44FE-4BFF-922E-B4C5A3D12612}" name="Navn på side"/>
    <tableColumn id="14" xr3:uid="{A330E35A-2BC1-41B0-A3FC-8D7474ADA9F8}" name="URL"/>
    <tableColumn id="2" xr3:uid="{9834DBFB-0259-472D-9066-5861B144733E}" name="Type side"/>
    <tableColumn id="4" xr3:uid="{B099AF33-2B2A-40E6-BD1C-9752DC1B2D4B}" name="Bilder"/>
    <tableColumn id="5" xr3:uid="{75DAC7D2-FFE4-4009-95D8-C79AD753D9A6}" name="Grafer"/>
    <tableColumn id="6" xr3:uid="{EEA2C59A-37A8-4EAA-9F2F-6B32019F56C7}" name="Bare lyd"/>
    <tableColumn id="13" xr3:uid="{53914E76-9951-4F82-A9D6-91AFE74533F3}" name="Bare video"/>
    <tableColumn id="7" xr3:uid="{B660DF38-846E-4EB8-BDB9-D762BFEB81FF}" name="Video med lyd"/>
    <tableColumn id="8" xr3:uid="{198646CB-D3FD-4043-8369-D940B2E7A536}" name="Overskrifter"/>
    <tableColumn id="9" xr3:uid="{BAF8F4C1-B3DE-4D56-AF22-6036328CF346}" name="Lister"/>
    <tableColumn id="10" xr3:uid="{C1EF35B0-A3BF-493F-8C72-3E18D6CFD77E}" name="Tabeller"/>
    <tableColumn id="11" xr3:uid="{17FEB192-71F7-406E-8D29-DF75E052291C}" name="Lenker"/>
    <tableColumn id="12" xr3:uid="{AE3EC9DA-B777-4D1B-84D3-7E011D461938}" name="Skjema"/>
    <tableColumn id="20" xr3:uid="{5F11C15D-5F3A-4624-ADE1-75486365A3EE}" name="Annet språk"/>
  </tableColumns>
  <tableStyleInfo name="TableStyleLight8" showFirstColumn="0" showLastColumn="0" showRowStripes="1" showColumnStripes="1"/>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B6A39C-4940-49A7-BA7D-91A8703582E8}" name="WCAG" displayName="WCAG" ref="A8:AB56" totalsRowShown="0" headerRowDxfId="11">
  <autoFilter ref="A8:AB56" xr:uid="{1C0B2A7F-B8F7-4139-9DC5-D65224052354}"/>
  <sortState xmlns:xlrd2="http://schemas.microsoft.com/office/spreadsheetml/2017/richdata2" ref="A9:AB56">
    <sortCondition ref="A8:A56"/>
  </sortState>
  <tableColumns count="28">
    <tableColumn id="6" xr3:uid="{D80D9366-61E7-4FCA-AEC5-837A3BAA1154}" name="Nr." dataDxfId="10"/>
    <tableColumn id="2" xr3:uid="{C0702296-4652-4C1C-AE52-276802B7ADBD}" name="Suksesskriterium i WCAG 2.1"/>
    <tableColumn id="3" xr3:uid="{E7354994-423C-4C38-9F45-8F0DCE9EA2A0}" name="Nivå"/>
    <tableColumn id="8" xr3:uid="{68BB56C9-AE89-4F0C-A63A-4FCC08B350ED}" name="Tema (kan testes samlet)"/>
    <tableColumn id="5" xr3:uid="{A6E81109-548E-4798-9C32-ECB1A1B15207}" name="Hvor gjelder bruddet"/>
    <tableColumn id="22" xr3:uid="{B3D85C34-4741-47A7-A551-4D7B6FC1119F}" name="Testmetode (fyll ut)" dataDxfId="9"/>
    <tableColumn id="13" xr3:uid="{A45E632B-4014-4665-AB33-89B8D6C78DC3}" name="Ansvarlig for testing (lærested, leverandør, felles)"/>
    <tableColumn id="9" xr3:uid="{D4067B27-06D4-41AC-A1C4-603DC26182D8}" name="Side 1"/>
    <tableColumn id="10" xr3:uid="{B709296E-E37E-4DC4-B867-C795C36910D5}" name="Side 2"/>
    <tableColumn id="23" xr3:uid="{E47330E8-72E0-47B7-8D0A-E05B216A296C}" name="Side 3"/>
    <tableColumn id="24" xr3:uid="{FCF78655-3565-4460-B609-DE713715CBAE}" name="Side 4"/>
    <tableColumn id="25" xr3:uid="{5BAEB72C-6572-4941-AE82-EA8B541E85AC}" name="Side 5"/>
    <tableColumn id="26" xr3:uid="{C512E972-271D-4C73-A281-AAE30A1806B8}" name="Side 6"/>
    <tableColumn id="27" xr3:uid="{C9473C2B-55E2-424B-BEF8-3CAB174F25D0}" name="Side 7"/>
    <tableColumn id="28" xr3:uid="{12BA3795-8DD0-4C70-9A75-2CF5761DC47B}" name="Side 8"/>
    <tableColumn id="29" xr3:uid="{28B684F4-C278-4FA4-9200-12AF5990C243}" name="Side 9"/>
    <tableColumn id="30" xr3:uid="{96905FB4-2EA0-47C9-ACC1-5F2506405FAD}" name="Side 10"/>
    <tableColumn id="11" xr3:uid="{07CF76E3-B1D2-40F9-A958-7289644F7E6F}" name="Side n"/>
    <tableColumn id="12" xr3:uid="{D4E095A9-811C-4DF6-865D-885BC16AABC3}" name="Oppfyller alt innhold kravet? (velg svaralternativ)"/>
    <tableColumn id="14" xr3:uid="{627B9A69-399D-42DC-B349-9315A08E9614}" name="Det finnes innhold på nettstedet som bryter kravet i regelverket (velg svaralternativ)" dataDxfId="8"/>
    <tableColumn id="15" xr3:uid="{B1BBBC7E-A251-4541-B5CB-F64AE11E3BB7}" name="Beskriv kort innholdet som ikke er universelt utformet. Begrunn hvorfor kravet ikke er oppfylt (årsak) og hvilke konsekvenser det får for brukeren." dataDxfId="7"/>
    <tableColumn id="1" xr3:uid="{9DCB9440-00E4-4D3D-82AA-BF0152A9A2C0}" name="Forslag til løsning? / tiltak / notater" dataDxfId="6"/>
    <tableColumn id="16" xr3:uid="{D32D242C-125F-4494-B759-600B24390522}" name="Det finnes innhold på nettstedet som ikke er omfattet av regelverket (velg svaralternativ)" dataDxfId="5"/>
    <tableColumn id="17" xr3:uid="{D61EA8A9-6D9C-4737-912F-E28E8915C856}" name="Beskriv kort innholdet som ikke er omfattet" dataDxfId="4"/>
    <tableColumn id="18" xr3:uid="{254A2592-582E-46D9-90A6-4CB2B3A913AB}" name="Innholdet er unntatt på grunn av uforholdsmessig stor byrde for virksomheten (velg svaralternativ)" dataDxfId="3"/>
    <tableColumn id="19" xr3:uid="{BE9D3003-AC4C-47A8-8898-D8B108545E4D}" name="Beskriv hvorfor virksomheten mener det er en uforholdsmessig stor byrde å følge kravet" dataDxfId="2"/>
    <tableColumn id="20" xr3:uid="{9A3C7B05-414C-4B9C-8215-D159B5697612}" name="Fins det tilgjengelige alternativ til innhold som ikke er universelt utformet? (velg svaralternativ)" dataDxfId="1"/>
    <tableColumn id="21" xr3:uid="{14DF419D-0911-4648-80E1-22D965CF7B69}" name="Beskriv tilgjengelige alternativ" dataDxfId="0"/>
  </tableColumns>
  <tableStyleInfo name="TableStyleLight13" showFirstColumn="0" showLastColumn="0" showRowStripes="1" showColumnStripes="1"/>
</table>
</file>

<file path=xl/theme/theme1.xml><?xml version="1.0" encoding="utf-8"?>
<a:theme xmlns:a="http://schemas.openxmlformats.org/drawingml/2006/main" name="Office-tema">
  <a:themeElements>
    <a:clrScheme name="HK-dir">
      <a:dk1>
        <a:sysClr val="windowText" lastClr="000000"/>
      </a:dk1>
      <a:lt1>
        <a:sysClr val="window" lastClr="FFFFFF"/>
      </a:lt1>
      <a:dk2>
        <a:srgbClr val="44546A"/>
      </a:dk2>
      <a:lt2>
        <a:srgbClr val="E7E6E6"/>
      </a:lt2>
      <a:accent1>
        <a:srgbClr val="E72F72"/>
      </a:accent1>
      <a:accent2>
        <a:srgbClr val="EA591D"/>
      </a:accent2>
      <a:accent3>
        <a:srgbClr val="FF8C43"/>
      </a:accent3>
      <a:accent4>
        <a:srgbClr val="FFC948"/>
      </a:accent4>
      <a:accent5>
        <a:srgbClr val="0025A0"/>
      </a:accent5>
      <a:accent6>
        <a:srgbClr val="9B3699"/>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utilsynet.no/tilgjengelighetserklaering/korleis-lage-tilgjengelegheitserklaering/1131" TargetMode="Externa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hyperlink" Target="https://inspera.atlassian.net/wiki/spaces/UES/pages/4306829351/Prinsipp+4+Robust" TargetMode="External"/><Relationship Id="rId7" Type="http://schemas.openxmlformats.org/officeDocument/2006/relationships/table" Target="../tables/table2.xml"/><Relationship Id="rId2" Type="http://schemas.openxmlformats.org/officeDocument/2006/relationships/hyperlink" Target="https://inspera.atlassian.net/wiki/spaces/UES/pages/4306829351/Prinsipp+4+Robust" TargetMode="External"/><Relationship Id="rId1" Type="http://schemas.openxmlformats.org/officeDocument/2006/relationships/hyperlink" Target="https://www.uutilsynet.no/wcag-standarden/wcag-standarden/86?f%5B0%5D=t2%3A129"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https://www.universell.no/universellutforming/hvordan-lage-tilgjengelighetserklaerin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7520F-C403-4C64-B7E1-762223BF5093}">
  <dimension ref="A1:O24"/>
  <sheetViews>
    <sheetView showGridLines="0" zoomScaleNormal="100" workbookViewId="0">
      <pane xSplit="1" ySplit="4" topLeftCell="B5" activePane="bottomRight" state="frozen"/>
      <selection pane="bottomRight" activeCell="C28" sqref="C28"/>
      <selection pane="bottomLeft" activeCell="A4" sqref="A4"/>
      <selection pane="topRight" activeCell="B1" sqref="B1"/>
    </sheetView>
  </sheetViews>
  <sheetFormatPr defaultColWidth="11.42578125" defaultRowHeight="15"/>
  <cols>
    <col min="1" max="1" width="9.7109375" customWidth="1"/>
    <col min="2" max="2" width="50.42578125" customWidth="1"/>
    <col min="3" max="3" width="38.85546875" customWidth="1"/>
    <col min="4" max="4" width="17.5703125" bestFit="1" customWidth="1"/>
    <col min="5" max="5" width="12.140625" customWidth="1"/>
    <col min="6" max="6" width="9" bestFit="1" customWidth="1"/>
    <col min="7" max="7" width="10.42578125" bestFit="1" customWidth="1"/>
    <col min="8" max="8" width="12.7109375" bestFit="1" customWidth="1"/>
    <col min="9" max="9" width="16.140625" bestFit="1" customWidth="1"/>
    <col min="10" max="10" width="14" bestFit="1" customWidth="1"/>
    <col min="11" max="11" width="8.140625" bestFit="1" customWidth="1"/>
    <col min="12" max="12" width="10.5703125" bestFit="1" customWidth="1"/>
    <col min="13" max="13" width="9.28515625" bestFit="1" customWidth="1"/>
    <col min="14" max="14" width="9.7109375" bestFit="1" customWidth="1"/>
    <col min="15" max="15" width="13.85546875" bestFit="1" customWidth="1"/>
    <col min="16" max="16" width="9.7109375" bestFit="1" customWidth="1"/>
    <col min="17" max="17" width="8" bestFit="1" customWidth="1"/>
  </cols>
  <sheetData>
    <row r="1" spans="1:15" s="1" customFormat="1" ht="18.75">
      <c r="A1" s="1" t="s">
        <v>0</v>
      </c>
    </row>
    <row r="3" spans="1:15">
      <c r="E3" s="14" t="s">
        <v>1</v>
      </c>
      <c r="F3" s="7"/>
      <c r="G3" s="7"/>
      <c r="H3" s="7"/>
      <c r="I3" s="7"/>
      <c r="J3" s="7"/>
      <c r="K3" s="7"/>
      <c r="L3" s="7"/>
      <c r="M3" s="7"/>
      <c r="N3" s="7"/>
      <c r="O3" s="7"/>
    </row>
    <row r="4" spans="1:15">
      <c r="A4" t="s">
        <v>2</v>
      </c>
      <c r="B4" t="s">
        <v>3</v>
      </c>
      <c r="C4" t="s">
        <v>4</v>
      </c>
      <c r="D4" t="s">
        <v>5</v>
      </c>
      <c r="E4" t="s">
        <v>6</v>
      </c>
      <c r="F4" t="s">
        <v>7</v>
      </c>
      <c r="G4" t="s">
        <v>8</v>
      </c>
      <c r="H4" t="s">
        <v>9</v>
      </c>
      <c r="I4" t="s">
        <v>10</v>
      </c>
      <c r="J4" t="s">
        <v>11</v>
      </c>
      <c r="K4" t="s">
        <v>12</v>
      </c>
      <c r="L4" t="s">
        <v>13</v>
      </c>
      <c r="M4" t="s">
        <v>14</v>
      </c>
      <c r="N4" t="s">
        <v>15</v>
      </c>
      <c r="O4" t="s">
        <v>16</v>
      </c>
    </row>
    <row r="5" spans="1:15">
      <c r="A5" s="13">
        <v>1</v>
      </c>
      <c r="B5" t="s">
        <v>17</v>
      </c>
      <c r="C5" s="2"/>
    </row>
    <row r="6" spans="1:15">
      <c r="A6" s="13">
        <v>2</v>
      </c>
      <c r="C6" s="2"/>
    </row>
    <row r="7" spans="1:15">
      <c r="A7" s="13">
        <v>3</v>
      </c>
      <c r="C7" s="2"/>
    </row>
    <row r="8" spans="1:15">
      <c r="A8" s="13">
        <v>4</v>
      </c>
      <c r="C8" s="2"/>
    </row>
    <row r="9" spans="1:15">
      <c r="A9" s="13">
        <v>5</v>
      </c>
      <c r="C9" s="2"/>
    </row>
    <row r="10" spans="1:15">
      <c r="A10" s="13">
        <v>6</v>
      </c>
      <c r="C10" s="2"/>
    </row>
    <row r="11" spans="1:15">
      <c r="A11" s="13">
        <v>7</v>
      </c>
      <c r="C11" s="2"/>
    </row>
    <row r="12" spans="1:15">
      <c r="A12" s="13">
        <v>8</v>
      </c>
      <c r="C12" s="2"/>
    </row>
    <row r="13" spans="1:15">
      <c r="A13" s="13">
        <v>9</v>
      </c>
      <c r="C13" s="2"/>
    </row>
    <row r="14" spans="1:15">
      <c r="A14" s="13">
        <v>10</v>
      </c>
      <c r="C14" s="2"/>
    </row>
    <row r="15" spans="1:15">
      <c r="A15" s="13" t="s">
        <v>18</v>
      </c>
      <c r="C15" s="2"/>
    </row>
    <row r="17" spans="2:2">
      <c r="B17" t="s">
        <v>19</v>
      </c>
    </row>
    <row r="18" spans="2:2">
      <c r="B18" t="s">
        <v>20</v>
      </c>
    </row>
    <row r="20" spans="2:2">
      <c r="B20" t="s">
        <v>21</v>
      </c>
    </row>
    <row r="21" spans="2:2">
      <c r="B21" s="2" t="s">
        <v>22</v>
      </c>
    </row>
    <row r="24" spans="2:2">
      <c r="B24" s="4" t="s">
        <v>23</v>
      </c>
    </row>
  </sheetData>
  <conditionalFormatting sqref="E1:O1 F2:P2 E3:O14 F15:P1048576">
    <cfRule type="cellIs" dxfId="20" priority="1" operator="equal">
      <formula>"Ja"</formula>
    </cfRule>
  </conditionalFormatting>
  <hyperlinks>
    <hyperlink ref="B21" r:id="rId1" xr:uid="{2D268B84-A424-4193-916A-EE143ABD6315}"/>
  </hyperlinks>
  <pageMargins left="0.7" right="0.7" top="0.75" bottom="0.75" header="0.3" footer="0.3"/>
  <pageSetup paperSize="0" orientation="portrait" r:id="rId2"/>
  <headerFooter>
    <oddFooter>&amp;C&amp;1#&amp;"Calibri"&amp;10&amp;KFFFF00HK-dir Intern</oddFooter>
  </headerFooter>
  <drawing r:id="rId3"/>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D90A9-AE99-4A8B-93D7-FB28899F7267}">
  <dimension ref="A1:AB60"/>
  <sheetViews>
    <sheetView showGridLines="0" tabSelected="1" zoomScale="85" zoomScaleNormal="85" workbookViewId="0">
      <pane xSplit="2" ySplit="8" topLeftCell="C9" activePane="bottomRight" state="frozen"/>
      <selection pane="bottomRight" activeCell="U2" sqref="U2"/>
      <selection pane="bottomLeft" activeCell="A4" sqref="A4"/>
      <selection pane="topRight" activeCell="C1" sqref="C1"/>
    </sheetView>
  </sheetViews>
  <sheetFormatPr defaultColWidth="9.140625" defaultRowHeight="15" outlineLevelCol="1"/>
  <cols>
    <col min="1" max="1" width="8.7109375" customWidth="1"/>
    <col min="2" max="2" width="37.85546875" customWidth="1"/>
    <col min="3" max="3" width="7.28515625" customWidth="1"/>
    <col min="4" max="4" width="22" bestFit="1" customWidth="1"/>
    <col min="5" max="5" width="22" customWidth="1"/>
    <col min="6" max="6" width="28.42578125" style="5" customWidth="1"/>
    <col min="7" max="7" width="19.7109375" customWidth="1"/>
    <col min="8" max="8" width="11.28515625" bestFit="1" customWidth="1"/>
    <col min="9" max="9" width="2.140625" customWidth="1"/>
    <col min="10" max="17" width="11.28515625" hidden="1" customWidth="1" outlineLevel="1"/>
    <col min="18" max="18" width="1.28515625" customWidth="1" collapsed="1"/>
    <col min="19" max="19" width="19.42578125" customWidth="1"/>
    <col min="20" max="20" width="24.140625" style="5" customWidth="1"/>
    <col min="21" max="21" width="58.7109375" style="5" customWidth="1"/>
    <col min="22" max="22" width="56.42578125" style="5" customWidth="1"/>
    <col min="23" max="23" width="38" style="5" customWidth="1"/>
    <col min="24" max="24" width="28.7109375" style="5" customWidth="1"/>
    <col min="25" max="25" width="41.7109375" style="5" customWidth="1"/>
    <col min="26" max="26" width="33.140625" style="5" customWidth="1"/>
    <col min="27" max="27" width="37.5703125" style="5" customWidth="1"/>
    <col min="28" max="28" width="31.28515625" style="5" bestFit="1" customWidth="1"/>
  </cols>
  <sheetData>
    <row r="1" spans="1:28">
      <c r="A1" s="2" t="s">
        <v>24</v>
      </c>
      <c r="T1" s="19"/>
    </row>
    <row r="2" spans="1:28">
      <c r="A2" t="s">
        <v>25</v>
      </c>
      <c r="B2" s="2" t="s">
        <v>26</v>
      </c>
      <c r="T2" s="19"/>
    </row>
    <row r="3" spans="1:28">
      <c r="T3" s="19"/>
    </row>
    <row r="4" spans="1:28" s="1" customFormat="1" ht="18.75" customHeight="1">
      <c r="A4" s="1" t="s">
        <v>27</v>
      </c>
      <c r="B4"/>
      <c r="C4"/>
      <c r="F4" s="18" t="s">
        <v>28</v>
      </c>
      <c r="G4" s="17">
        <f>COUNTIF(WCAG[[Side 1]:[Side n]],"Ikke testa")</f>
        <v>460</v>
      </c>
      <c r="H4" s="15">
        <f>G4/G6</f>
        <v>0.90551181102362199</v>
      </c>
      <c r="S4" s="11">
        <f>COUNTA(WCAG[Oppfyller alt innhold kravet? (velg svaralternativ)])</f>
        <v>48</v>
      </c>
      <c r="T4" s="12" t="s">
        <v>29</v>
      </c>
      <c r="V4" s="8"/>
      <c r="W4" s="8"/>
      <c r="X4" s="8"/>
      <c r="Y4" s="8"/>
      <c r="Z4" s="8"/>
      <c r="AA4" s="8"/>
      <c r="AB4" s="8"/>
    </row>
    <row r="5" spans="1:28" ht="15.75">
      <c r="F5" s="18" t="s">
        <v>30</v>
      </c>
      <c r="G5" s="17">
        <f>G6-G4</f>
        <v>48</v>
      </c>
      <c r="H5" s="15">
        <f>G5/G6</f>
        <v>9.4488188976377951E-2</v>
      </c>
    </row>
    <row r="6" spans="1:28" ht="15.75">
      <c r="F6" s="18" t="s">
        <v>31</v>
      </c>
      <c r="G6" s="17">
        <f>COUNTA(WCAG[[Side 1]:[Side n]])</f>
        <v>508</v>
      </c>
      <c r="H6" s="16"/>
      <c r="I6" s="10"/>
      <c r="J6" s="10"/>
      <c r="K6" s="10"/>
    </row>
    <row r="7" spans="1:28" s="6" customFormat="1" ht="17.25" customHeight="1">
      <c r="F7" s="19"/>
      <c r="H7" t="s">
        <v>32</v>
      </c>
      <c r="S7" s="6" t="s">
        <v>33</v>
      </c>
      <c r="T7" s="9" t="s">
        <v>34</v>
      </c>
      <c r="U7" s="9"/>
      <c r="V7" s="9"/>
      <c r="W7" s="19" t="s">
        <v>34</v>
      </c>
      <c r="X7" s="19"/>
      <c r="Y7" s="19" t="s">
        <v>34</v>
      </c>
      <c r="Z7" s="19"/>
      <c r="AA7" s="19" t="s">
        <v>34</v>
      </c>
      <c r="AB7" s="19"/>
    </row>
    <row r="8" spans="1:28" s="5" customFormat="1" ht="59.25" customHeight="1">
      <c r="A8" s="5" t="s">
        <v>35</v>
      </c>
      <c r="B8" s="5" t="s">
        <v>36</v>
      </c>
      <c r="C8" s="5" t="s">
        <v>37</v>
      </c>
      <c r="D8" s="5" t="s">
        <v>38</v>
      </c>
      <c r="E8" s="5" t="s">
        <v>39</v>
      </c>
      <c r="F8" s="5" t="s">
        <v>40</v>
      </c>
      <c r="G8" s="5" t="s">
        <v>41</v>
      </c>
      <c r="H8" s="5" t="s">
        <v>42</v>
      </c>
      <c r="I8" s="5" t="s">
        <v>43</v>
      </c>
      <c r="J8" s="5" t="s">
        <v>44</v>
      </c>
      <c r="K8" s="5" t="s">
        <v>45</v>
      </c>
      <c r="L8" s="5" t="s">
        <v>46</v>
      </c>
      <c r="M8" s="5" t="s">
        <v>47</v>
      </c>
      <c r="N8" s="5" t="s">
        <v>48</v>
      </c>
      <c r="O8" s="5" t="s">
        <v>49</v>
      </c>
      <c r="P8" s="5" t="s">
        <v>50</v>
      </c>
      <c r="Q8" s="5" t="s">
        <v>51</v>
      </c>
      <c r="R8" s="5" t="s">
        <v>52</v>
      </c>
      <c r="S8" s="5" t="s">
        <v>53</v>
      </c>
      <c r="T8" s="5" t="s">
        <v>54</v>
      </c>
      <c r="U8" s="5" t="s">
        <v>55</v>
      </c>
      <c r="V8" s="5" t="s">
        <v>56</v>
      </c>
      <c r="W8" s="5" t="s">
        <v>57</v>
      </c>
      <c r="X8" s="5" t="s">
        <v>58</v>
      </c>
      <c r="Y8" s="5" t="s">
        <v>59</v>
      </c>
      <c r="Z8" s="5" t="s">
        <v>60</v>
      </c>
      <c r="AA8" s="5" t="s">
        <v>61</v>
      </c>
      <c r="AB8" s="5" t="s">
        <v>62</v>
      </c>
    </row>
    <row r="9" spans="1:28" ht="120">
      <c r="A9">
        <v>1</v>
      </c>
      <c r="B9" t="s">
        <v>63</v>
      </c>
      <c r="C9" t="s">
        <v>64</v>
      </c>
      <c r="D9" t="s">
        <v>6</v>
      </c>
      <c r="E9" t="s">
        <v>65</v>
      </c>
      <c r="F9" s="5" t="s">
        <v>66</v>
      </c>
      <c r="G9" t="s">
        <v>67</v>
      </c>
      <c r="H9" t="s">
        <v>68</v>
      </c>
      <c r="I9" t="s">
        <v>28</v>
      </c>
      <c r="J9" t="s">
        <v>28</v>
      </c>
      <c r="K9" t="s">
        <v>28</v>
      </c>
      <c r="L9" t="s">
        <v>28</v>
      </c>
      <c r="M9" t="s">
        <v>28</v>
      </c>
      <c r="N9" t="s">
        <v>28</v>
      </c>
      <c r="O9" t="s">
        <v>28</v>
      </c>
      <c r="P9" t="s">
        <v>28</v>
      </c>
      <c r="Q9" t="s">
        <v>28</v>
      </c>
      <c r="R9" t="s">
        <v>28</v>
      </c>
      <c r="S9" t="s">
        <v>69</v>
      </c>
      <c r="T9" s="5" t="s">
        <v>70</v>
      </c>
      <c r="U9" s="5" t="s">
        <v>71</v>
      </c>
      <c r="V9" s="22" t="s">
        <v>72</v>
      </c>
    </row>
    <row r="10" spans="1:28" ht="60">
      <c r="A10">
        <v>2</v>
      </c>
      <c r="B10" t="s">
        <v>73</v>
      </c>
      <c r="C10" t="s">
        <v>64</v>
      </c>
      <c r="D10" t="s">
        <v>74</v>
      </c>
      <c r="E10" t="s">
        <v>65</v>
      </c>
      <c r="F10" s="5" t="s">
        <v>75</v>
      </c>
      <c r="G10" t="s">
        <v>76</v>
      </c>
      <c r="H10" t="s">
        <v>77</v>
      </c>
      <c r="I10" t="s">
        <v>28</v>
      </c>
      <c r="J10" t="s">
        <v>28</v>
      </c>
      <c r="K10" t="s">
        <v>28</v>
      </c>
      <c r="L10" t="s">
        <v>28</v>
      </c>
      <c r="M10" t="s">
        <v>28</v>
      </c>
      <c r="N10" t="s">
        <v>28</v>
      </c>
      <c r="O10" t="s">
        <v>28</v>
      </c>
      <c r="P10" t="s">
        <v>28</v>
      </c>
      <c r="Q10" t="s">
        <v>28</v>
      </c>
      <c r="R10" t="s">
        <v>28</v>
      </c>
      <c r="S10" t="s">
        <v>78</v>
      </c>
      <c r="T10" s="5" t="s">
        <v>70</v>
      </c>
      <c r="U10" s="5" t="s">
        <v>79</v>
      </c>
      <c r="V10" s="5" t="s">
        <v>80</v>
      </c>
    </row>
    <row r="11" spans="1:28" ht="330">
      <c r="A11">
        <v>3</v>
      </c>
      <c r="B11" t="s">
        <v>81</v>
      </c>
      <c r="C11" t="s">
        <v>64</v>
      </c>
      <c r="D11" t="s">
        <v>74</v>
      </c>
      <c r="E11" t="s">
        <v>65</v>
      </c>
      <c r="F11" s="5" t="s">
        <v>75</v>
      </c>
      <c r="G11" t="s">
        <v>76</v>
      </c>
      <c r="H11" t="s">
        <v>77</v>
      </c>
      <c r="I11" t="s">
        <v>28</v>
      </c>
      <c r="J11" t="s">
        <v>28</v>
      </c>
      <c r="K11" t="s">
        <v>28</v>
      </c>
      <c r="L11" t="s">
        <v>28</v>
      </c>
      <c r="M11" t="s">
        <v>28</v>
      </c>
      <c r="N11" t="s">
        <v>28</v>
      </c>
      <c r="O11" t="s">
        <v>28</v>
      </c>
      <c r="P11" t="s">
        <v>28</v>
      </c>
      <c r="Q11" t="s">
        <v>28</v>
      </c>
      <c r="R11" t="s">
        <v>28</v>
      </c>
      <c r="S11" t="s">
        <v>78</v>
      </c>
      <c r="T11" s="5" t="s">
        <v>70</v>
      </c>
      <c r="U11" s="5" t="s">
        <v>82</v>
      </c>
      <c r="V11" s="5" t="s">
        <v>83</v>
      </c>
      <c r="W11" s="5" t="s">
        <v>70</v>
      </c>
      <c r="X11" s="5" t="s">
        <v>84</v>
      </c>
      <c r="AA11" s="5" t="s">
        <v>70</v>
      </c>
      <c r="AB11" s="5" t="s">
        <v>85</v>
      </c>
    </row>
    <row r="12" spans="1:28" ht="75">
      <c r="B12" t="s">
        <v>86</v>
      </c>
      <c r="D12" t="s">
        <v>74</v>
      </c>
      <c r="H12" t="s">
        <v>77</v>
      </c>
      <c r="S12" t="s">
        <v>78</v>
      </c>
      <c r="U12" s="5" t="s">
        <v>87</v>
      </c>
    </row>
    <row r="13" spans="1:28" ht="90">
      <c r="A13">
        <v>4</v>
      </c>
      <c r="B13" t="s">
        <v>88</v>
      </c>
      <c r="C13" t="s">
        <v>64</v>
      </c>
      <c r="D13" t="s">
        <v>89</v>
      </c>
      <c r="E13" t="s">
        <v>65</v>
      </c>
      <c r="F13" s="5" t="s">
        <v>90</v>
      </c>
      <c r="G13" t="s">
        <v>67</v>
      </c>
      <c r="H13" t="s">
        <v>68</v>
      </c>
      <c r="I13" t="s">
        <v>28</v>
      </c>
      <c r="J13" t="s">
        <v>28</v>
      </c>
      <c r="K13" t="s">
        <v>28</v>
      </c>
      <c r="L13" t="s">
        <v>28</v>
      </c>
      <c r="M13" t="s">
        <v>28</v>
      </c>
      <c r="N13" t="s">
        <v>28</v>
      </c>
      <c r="O13" t="s">
        <v>28</v>
      </c>
      <c r="P13" t="s">
        <v>28</v>
      </c>
      <c r="Q13" t="s">
        <v>28</v>
      </c>
      <c r="R13" t="s">
        <v>28</v>
      </c>
      <c r="S13" t="s">
        <v>69</v>
      </c>
      <c r="T13" s="5" t="s">
        <v>70</v>
      </c>
      <c r="U13" s="5" t="s">
        <v>91</v>
      </c>
      <c r="V13" s="5" t="s">
        <v>92</v>
      </c>
    </row>
    <row r="14" spans="1:28" ht="30">
      <c r="A14">
        <v>5</v>
      </c>
      <c r="B14" t="s">
        <v>93</v>
      </c>
      <c r="C14" t="s">
        <v>64</v>
      </c>
      <c r="D14" t="s">
        <v>89</v>
      </c>
      <c r="E14" t="s">
        <v>65</v>
      </c>
      <c r="F14" s="5" t="s">
        <v>94</v>
      </c>
      <c r="G14" t="s">
        <v>67</v>
      </c>
      <c r="H14" t="s">
        <v>95</v>
      </c>
      <c r="I14" t="s">
        <v>28</v>
      </c>
      <c r="J14" t="s">
        <v>28</v>
      </c>
      <c r="K14" t="s">
        <v>28</v>
      </c>
      <c r="L14" t="s">
        <v>28</v>
      </c>
      <c r="M14" t="s">
        <v>28</v>
      </c>
      <c r="N14" t="s">
        <v>28</v>
      </c>
      <c r="O14" t="s">
        <v>28</v>
      </c>
      <c r="P14" t="s">
        <v>28</v>
      </c>
      <c r="Q14" t="s">
        <v>28</v>
      </c>
      <c r="R14" t="s">
        <v>28</v>
      </c>
      <c r="S14" t="s">
        <v>70</v>
      </c>
      <c r="T14" s="5" t="s">
        <v>69</v>
      </c>
    </row>
    <row r="15" spans="1:28" ht="135">
      <c r="A15">
        <v>6</v>
      </c>
      <c r="B15" t="s">
        <v>96</v>
      </c>
      <c r="C15" t="s">
        <v>64</v>
      </c>
      <c r="D15" t="s">
        <v>97</v>
      </c>
      <c r="E15" t="s">
        <v>98</v>
      </c>
      <c r="G15" t="s">
        <v>67</v>
      </c>
      <c r="H15" t="s">
        <v>68</v>
      </c>
      <c r="I15" t="s">
        <v>28</v>
      </c>
      <c r="J15" t="s">
        <v>28</v>
      </c>
      <c r="K15" t="s">
        <v>28</v>
      </c>
      <c r="L15" t="s">
        <v>28</v>
      </c>
      <c r="M15" t="s">
        <v>28</v>
      </c>
      <c r="N15" t="s">
        <v>28</v>
      </c>
      <c r="O15" t="s">
        <v>28</v>
      </c>
      <c r="P15" t="s">
        <v>28</v>
      </c>
      <c r="Q15" t="s">
        <v>28</v>
      </c>
      <c r="R15" t="s">
        <v>28</v>
      </c>
      <c r="S15" t="s">
        <v>69</v>
      </c>
      <c r="T15" s="5" t="s">
        <v>70</v>
      </c>
      <c r="U15" s="5" t="s">
        <v>99</v>
      </c>
      <c r="V15" s="5" t="s">
        <v>100</v>
      </c>
    </row>
    <row r="16" spans="1:28" ht="45">
      <c r="A16">
        <v>7</v>
      </c>
      <c r="B16" t="s">
        <v>101</v>
      </c>
      <c r="C16" t="s">
        <v>102</v>
      </c>
      <c r="D16" t="s">
        <v>103</v>
      </c>
      <c r="E16" t="s">
        <v>104</v>
      </c>
      <c r="F16" s="5" t="s">
        <v>105</v>
      </c>
      <c r="G16" t="s">
        <v>67</v>
      </c>
      <c r="H16" t="s">
        <v>95</v>
      </c>
      <c r="I16" t="s">
        <v>28</v>
      </c>
      <c r="J16" t="s">
        <v>28</v>
      </c>
      <c r="K16" t="s">
        <v>28</v>
      </c>
      <c r="L16" t="s">
        <v>28</v>
      </c>
      <c r="M16" t="s">
        <v>28</v>
      </c>
      <c r="N16" t="s">
        <v>28</v>
      </c>
      <c r="O16" t="s">
        <v>28</v>
      </c>
      <c r="P16" t="s">
        <v>28</v>
      </c>
      <c r="Q16" t="s">
        <v>28</v>
      </c>
      <c r="R16" t="s">
        <v>28</v>
      </c>
      <c r="S16" t="s">
        <v>70</v>
      </c>
      <c r="T16" s="5" t="s">
        <v>69</v>
      </c>
    </row>
    <row r="17" spans="1:22">
      <c r="A17">
        <v>8</v>
      </c>
      <c r="B17" t="s">
        <v>106</v>
      </c>
      <c r="C17" t="s">
        <v>102</v>
      </c>
      <c r="D17" t="s">
        <v>89</v>
      </c>
      <c r="F17" s="5" t="s">
        <v>107</v>
      </c>
      <c r="G17" t="s">
        <v>67</v>
      </c>
      <c r="H17" t="s">
        <v>95</v>
      </c>
      <c r="I17" t="s">
        <v>28</v>
      </c>
      <c r="J17" t="s">
        <v>28</v>
      </c>
      <c r="K17" t="s">
        <v>28</v>
      </c>
      <c r="L17" t="s">
        <v>28</v>
      </c>
      <c r="M17" t="s">
        <v>28</v>
      </c>
      <c r="N17" t="s">
        <v>28</v>
      </c>
      <c r="O17" t="s">
        <v>28</v>
      </c>
      <c r="P17" t="s">
        <v>28</v>
      </c>
      <c r="Q17" t="s">
        <v>28</v>
      </c>
      <c r="R17" t="s">
        <v>28</v>
      </c>
      <c r="S17" t="s">
        <v>70</v>
      </c>
      <c r="T17" s="5" t="s">
        <v>69</v>
      </c>
    </row>
    <row r="18" spans="1:22" ht="30">
      <c r="A18">
        <v>9</v>
      </c>
      <c r="B18" t="s">
        <v>108</v>
      </c>
      <c r="C18" t="s">
        <v>64</v>
      </c>
      <c r="D18" t="s">
        <v>109</v>
      </c>
      <c r="G18" t="s">
        <v>76</v>
      </c>
      <c r="H18" t="s">
        <v>68</v>
      </c>
      <c r="I18" t="s">
        <v>28</v>
      </c>
      <c r="J18" t="s">
        <v>28</v>
      </c>
      <c r="K18" t="s">
        <v>28</v>
      </c>
      <c r="L18" t="s">
        <v>28</v>
      </c>
      <c r="M18" t="s">
        <v>28</v>
      </c>
      <c r="N18" t="s">
        <v>28</v>
      </c>
      <c r="O18" t="s">
        <v>28</v>
      </c>
      <c r="P18" t="s">
        <v>28</v>
      </c>
      <c r="Q18" t="s">
        <v>28</v>
      </c>
      <c r="R18" t="s">
        <v>28</v>
      </c>
      <c r="S18" t="s">
        <v>69</v>
      </c>
      <c r="T18" s="5" t="s">
        <v>70</v>
      </c>
      <c r="U18" s="5" t="s">
        <v>110</v>
      </c>
      <c r="V18" s="5" t="s">
        <v>111</v>
      </c>
    </row>
    <row r="19" spans="1:22" ht="64.5" customHeight="1">
      <c r="A19">
        <v>10</v>
      </c>
      <c r="B19" t="s">
        <v>112</v>
      </c>
      <c r="C19" t="s">
        <v>64</v>
      </c>
      <c r="D19" t="s">
        <v>74</v>
      </c>
      <c r="F19" s="5" t="s">
        <v>113</v>
      </c>
      <c r="G19" t="s">
        <v>67</v>
      </c>
      <c r="H19" t="s">
        <v>95</v>
      </c>
      <c r="I19" t="s">
        <v>28</v>
      </c>
      <c r="J19" t="s">
        <v>28</v>
      </c>
      <c r="K19" t="s">
        <v>28</v>
      </c>
      <c r="L19" t="s">
        <v>28</v>
      </c>
      <c r="M19" t="s">
        <v>28</v>
      </c>
      <c r="N19" t="s">
        <v>28</v>
      </c>
      <c r="O19" t="s">
        <v>28</v>
      </c>
      <c r="P19" t="s">
        <v>28</v>
      </c>
      <c r="Q19" t="s">
        <v>28</v>
      </c>
      <c r="R19" t="s">
        <v>28</v>
      </c>
      <c r="S19" t="s">
        <v>70</v>
      </c>
      <c r="T19" s="5" t="s">
        <v>69</v>
      </c>
      <c r="U19" s="5" t="s">
        <v>114</v>
      </c>
      <c r="V19" s="5" t="s">
        <v>115</v>
      </c>
    </row>
    <row r="20" spans="1:22" ht="60">
      <c r="A20">
        <v>11</v>
      </c>
      <c r="B20" t="s">
        <v>116</v>
      </c>
      <c r="C20" t="s">
        <v>102</v>
      </c>
      <c r="D20" t="s">
        <v>109</v>
      </c>
      <c r="E20" t="s">
        <v>98</v>
      </c>
      <c r="F20" s="5" t="s">
        <v>117</v>
      </c>
      <c r="G20" t="s">
        <v>76</v>
      </c>
      <c r="H20" t="s">
        <v>95</v>
      </c>
      <c r="I20" t="s">
        <v>28</v>
      </c>
      <c r="J20" t="s">
        <v>28</v>
      </c>
      <c r="K20" t="s">
        <v>28</v>
      </c>
      <c r="L20" t="s">
        <v>28</v>
      </c>
      <c r="M20" t="s">
        <v>28</v>
      </c>
      <c r="N20" t="s">
        <v>28</v>
      </c>
      <c r="O20" t="s">
        <v>28</v>
      </c>
      <c r="P20" t="s">
        <v>28</v>
      </c>
      <c r="Q20" t="s">
        <v>28</v>
      </c>
      <c r="R20" t="s">
        <v>28</v>
      </c>
      <c r="S20" t="s">
        <v>70</v>
      </c>
      <c r="T20" s="5" t="s">
        <v>69</v>
      </c>
      <c r="U20" s="5" t="s">
        <v>118</v>
      </c>
    </row>
    <row r="21" spans="1:22" ht="45">
      <c r="A21">
        <v>12</v>
      </c>
      <c r="B21" t="s">
        <v>119</v>
      </c>
      <c r="C21" t="s">
        <v>102</v>
      </c>
      <c r="D21" t="s">
        <v>97</v>
      </c>
      <c r="F21" s="5" t="s">
        <v>120</v>
      </c>
      <c r="G21" t="s">
        <v>67</v>
      </c>
      <c r="H21" t="s">
        <v>95</v>
      </c>
      <c r="I21" t="s">
        <v>28</v>
      </c>
      <c r="J21" t="s">
        <v>28</v>
      </c>
      <c r="K21" t="s">
        <v>28</v>
      </c>
      <c r="L21" t="s">
        <v>28</v>
      </c>
      <c r="M21" t="s">
        <v>28</v>
      </c>
      <c r="N21" t="s">
        <v>28</v>
      </c>
      <c r="O21" t="s">
        <v>28</v>
      </c>
      <c r="P21" t="s">
        <v>28</v>
      </c>
      <c r="Q21" t="s">
        <v>28</v>
      </c>
      <c r="R21" t="s">
        <v>28</v>
      </c>
      <c r="S21" t="s">
        <v>70</v>
      </c>
      <c r="T21" s="5" t="s">
        <v>69</v>
      </c>
      <c r="V21" s="5" t="s">
        <v>121</v>
      </c>
    </row>
    <row r="22" spans="1:22" ht="120">
      <c r="A22">
        <v>13</v>
      </c>
      <c r="B22" t="s">
        <v>122</v>
      </c>
      <c r="C22" t="s">
        <v>102</v>
      </c>
      <c r="D22" t="s">
        <v>6</v>
      </c>
      <c r="E22" t="s">
        <v>98</v>
      </c>
      <c r="F22" s="5" t="s">
        <v>123</v>
      </c>
      <c r="G22" t="s">
        <v>67</v>
      </c>
      <c r="H22" t="s">
        <v>68</v>
      </c>
      <c r="I22" t="s">
        <v>28</v>
      </c>
      <c r="J22" t="s">
        <v>28</v>
      </c>
      <c r="K22" t="s">
        <v>28</v>
      </c>
      <c r="L22" t="s">
        <v>28</v>
      </c>
      <c r="M22" t="s">
        <v>28</v>
      </c>
      <c r="N22" t="s">
        <v>28</v>
      </c>
      <c r="O22" t="s">
        <v>28</v>
      </c>
      <c r="P22" t="s">
        <v>28</v>
      </c>
      <c r="Q22" t="s">
        <v>28</v>
      </c>
      <c r="R22" t="s">
        <v>28</v>
      </c>
      <c r="S22" t="s">
        <v>69</v>
      </c>
      <c r="T22" s="5" t="s">
        <v>70</v>
      </c>
      <c r="U22" s="5" t="s">
        <v>124</v>
      </c>
      <c r="V22" s="5" t="s">
        <v>125</v>
      </c>
    </row>
    <row r="23" spans="1:22" ht="60">
      <c r="A23">
        <v>14</v>
      </c>
      <c r="B23" s="3" t="s">
        <v>126</v>
      </c>
      <c r="C23" t="s">
        <v>102</v>
      </c>
      <c r="D23" t="s">
        <v>103</v>
      </c>
      <c r="E23" t="s">
        <v>104</v>
      </c>
      <c r="G23" t="s">
        <v>67</v>
      </c>
      <c r="H23" t="s">
        <v>68</v>
      </c>
      <c r="I23" t="s">
        <v>28</v>
      </c>
      <c r="J23" t="s">
        <v>28</v>
      </c>
      <c r="K23" t="s">
        <v>28</v>
      </c>
      <c r="L23" t="s">
        <v>28</v>
      </c>
      <c r="M23" t="s">
        <v>28</v>
      </c>
      <c r="N23" t="s">
        <v>28</v>
      </c>
      <c r="O23" t="s">
        <v>28</v>
      </c>
      <c r="P23" t="s">
        <v>28</v>
      </c>
      <c r="Q23" t="s">
        <v>28</v>
      </c>
      <c r="R23" t="s">
        <v>28</v>
      </c>
      <c r="S23" t="s">
        <v>69</v>
      </c>
      <c r="T23" s="5" t="s">
        <v>70</v>
      </c>
      <c r="U23" s="5" t="s">
        <v>127</v>
      </c>
      <c r="V23" s="5" t="s">
        <v>128</v>
      </c>
    </row>
    <row r="24" spans="1:22" ht="30">
      <c r="A24">
        <v>15</v>
      </c>
      <c r="B24" s="3" t="s">
        <v>129</v>
      </c>
      <c r="C24" t="s">
        <v>102</v>
      </c>
      <c r="D24" t="s">
        <v>109</v>
      </c>
      <c r="E24" t="s">
        <v>98</v>
      </c>
      <c r="F24" s="5" t="s">
        <v>130</v>
      </c>
      <c r="G24" t="s">
        <v>67</v>
      </c>
      <c r="H24" t="s">
        <v>68</v>
      </c>
      <c r="I24" t="s">
        <v>28</v>
      </c>
      <c r="J24" t="s">
        <v>28</v>
      </c>
      <c r="K24" t="s">
        <v>28</v>
      </c>
      <c r="L24" t="s">
        <v>28</v>
      </c>
      <c r="M24" t="s">
        <v>28</v>
      </c>
      <c r="N24" t="s">
        <v>28</v>
      </c>
      <c r="O24" t="s">
        <v>28</v>
      </c>
      <c r="P24" t="s">
        <v>28</v>
      </c>
      <c r="Q24" t="s">
        <v>28</v>
      </c>
      <c r="R24" t="s">
        <v>28</v>
      </c>
      <c r="S24" t="s">
        <v>69</v>
      </c>
      <c r="T24" s="5" t="s">
        <v>70</v>
      </c>
      <c r="U24" s="5" t="s">
        <v>131</v>
      </c>
      <c r="V24" s="5" t="s">
        <v>132</v>
      </c>
    </row>
    <row r="25" spans="1:22" ht="45">
      <c r="A25">
        <v>16</v>
      </c>
      <c r="B25" s="3" t="s">
        <v>133</v>
      </c>
      <c r="C25" t="s">
        <v>102</v>
      </c>
      <c r="D25" t="s">
        <v>109</v>
      </c>
      <c r="F25" s="5" t="s">
        <v>134</v>
      </c>
      <c r="G25" t="s">
        <v>67</v>
      </c>
      <c r="H25" t="s">
        <v>95</v>
      </c>
      <c r="I25" t="s">
        <v>28</v>
      </c>
      <c r="J25" t="s">
        <v>28</v>
      </c>
      <c r="K25" t="s">
        <v>28</v>
      </c>
      <c r="L25" t="s">
        <v>28</v>
      </c>
      <c r="M25" t="s">
        <v>28</v>
      </c>
      <c r="N25" t="s">
        <v>28</v>
      </c>
      <c r="O25" t="s">
        <v>28</v>
      </c>
      <c r="P25" t="s">
        <v>28</v>
      </c>
      <c r="Q25" t="s">
        <v>28</v>
      </c>
      <c r="R25" t="s">
        <v>28</v>
      </c>
      <c r="S25" t="s">
        <v>70</v>
      </c>
      <c r="T25" s="5" t="s">
        <v>69</v>
      </c>
      <c r="V25" s="5" t="s">
        <v>135</v>
      </c>
    </row>
    <row r="26" spans="1:22" ht="105">
      <c r="A26">
        <v>17</v>
      </c>
      <c r="B26" s="3" t="s">
        <v>136</v>
      </c>
      <c r="C26" t="s">
        <v>102</v>
      </c>
      <c r="D26" t="s">
        <v>97</v>
      </c>
      <c r="E26" t="s">
        <v>104</v>
      </c>
      <c r="F26" s="5" t="s">
        <v>137</v>
      </c>
      <c r="G26" t="s">
        <v>67</v>
      </c>
      <c r="H26" t="s">
        <v>68</v>
      </c>
      <c r="I26" t="s">
        <v>28</v>
      </c>
      <c r="J26" t="s">
        <v>28</v>
      </c>
      <c r="K26" t="s">
        <v>28</v>
      </c>
      <c r="L26" t="s">
        <v>28</v>
      </c>
      <c r="M26" t="s">
        <v>28</v>
      </c>
      <c r="N26" t="s">
        <v>28</v>
      </c>
      <c r="O26" t="s">
        <v>28</v>
      </c>
      <c r="P26" t="s">
        <v>28</v>
      </c>
      <c r="Q26" t="s">
        <v>28</v>
      </c>
      <c r="R26" t="s">
        <v>28</v>
      </c>
      <c r="S26" t="s">
        <v>69</v>
      </c>
      <c r="T26" s="5" t="s">
        <v>70</v>
      </c>
      <c r="U26" s="5" t="s">
        <v>138</v>
      </c>
      <c r="V26" s="5" t="s">
        <v>139</v>
      </c>
    </row>
    <row r="27" spans="1:22" ht="45">
      <c r="A27">
        <v>18</v>
      </c>
      <c r="B27" t="s">
        <v>140</v>
      </c>
      <c r="C27" t="s">
        <v>64</v>
      </c>
      <c r="D27" t="s">
        <v>141</v>
      </c>
      <c r="E27" t="s">
        <v>104</v>
      </c>
      <c r="F27" s="5" t="s">
        <v>142</v>
      </c>
      <c r="G27" t="s">
        <v>67</v>
      </c>
      <c r="H27" t="s">
        <v>68</v>
      </c>
      <c r="I27" t="s">
        <v>28</v>
      </c>
      <c r="J27" t="s">
        <v>28</v>
      </c>
      <c r="K27" t="s">
        <v>28</v>
      </c>
      <c r="L27" t="s">
        <v>28</v>
      </c>
      <c r="M27" t="s">
        <v>28</v>
      </c>
      <c r="N27" t="s">
        <v>28</v>
      </c>
      <c r="O27" t="s">
        <v>28</v>
      </c>
      <c r="P27" t="s">
        <v>28</v>
      </c>
      <c r="Q27" t="s">
        <v>28</v>
      </c>
      <c r="R27" t="s">
        <v>28</v>
      </c>
      <c r="S27" t="s">
        <v>69</v>
      </c>
      <c r="T27" s="5" t="s">
        <v>70</v>
      </c>
      <c r="U27" s="5" t="s">
        <v>143</v>
      </c>
      <c r="V27" s="5" t="s">
        <v>144</v>
      </c>
    </row>
    <row r="28" spans="1:22">
      <c r="A28">
        <v>19</v>
      </c>
      <c r="B28" t="s">
        <v>145</v>
      </c>
      <c r="C28" t="s">
        <v>64</v>
      </c>
      <c r="D28" t="s">
        <v>141</v>
      </c>
      <c r="F28" s="5" t="s">
        <v>146</v>
      </c>
      <c r="G28" t="s">
        <v>67</v>
      </c>
      <c r="H28" t="s">
        <v>95</v>
      </c>
      <c r="I28" t="s">
        <v>28</v>
      </c>
      <c r="J28" t="s">
        <v>28</v>
      </c>
      <c r="K28" t="s">
        <v>28</v>
      </c>
      <c r="L28" t="s">
        <v>28</v>
      </c>
      <c r="M28" t="s">
        <v>28</v>
      </c>
      <c r="N28" t="s">
        <v>28</v>
      </c>
      <c r="O28" t="s">
        <v>28</v>
      </c>
      <c r="P28" t="s">
        <v>28</v>
      </c>
      <c r="Q28" t="s">
        <v>28</v>
      </c>
      <c r="R28" t="s">
        <v>28</v>
      </c>
      <c r="S28" t="s">
        <v>70</v>
      </c>
      <c r="T28" s="5" t="s">
        <v>69</v>
      </c>
    </row>
    <row r="29" spans="1:22">
      <c r="A29">
        <v>20</v>
      </c>
      <c r="B29" t="s">
        <v>147</v>
      </c>
      <c r="C29" t="s">
        <v>64</v>
      </c>
      <c r="D29" t="s">
        <v>141</v>
      </c>
      <c r="F29" s="5" t="s">
        <v>148</v>
      </c>
      <c r="G29" t="s">
        <v>67</v>
      </c>
      <c r="H29" t="s">
        <v>77</v>
      </c>
      <c r="I29" t="s">
        <v>28</v>
      </c>
      <c r="J29" t="s">
        <v>28</v>
      </c>
      <c r="K29" t="s">
        <v>28</v>
      </c>
      <c r="L29" t="s">
        <v>28</v>
      </c>
      <c r="M29" t="s">
        <v>28</v>
      </c>
      <c r="N29" t="s">
        <v>28</v>
      </c>
      <c r="O29" t="s">
        <v>28</v>
      </c>
      <c r="P29" t="s">
        <v>28</v>
      </c>
      <c r="Q29" t="s">
        <v>28</v>
      </c>
      <c r="R29" t="s">
        <v>28</v>
      </c>
      <c r="S29" t="s">
        <v>78</v>
      </c>
      <c r="T29" s="5" t="s">
        <v>69</v>
      </c>
      <c r="U29" s="5" t="s">
        <v>149</v>
      </c>
    </row>
    <row r="30" spans="1:22" ht="150">
      <c r="A30">
        <v>21</v>
      </c>
      <c r="B30" t="s">
        <v>150</v>
      </c>
      <c r="C30" t="s">
        <v>64</v>
      </c>
      <c r="D30" t="s">
        <v>15</v>
      </c>
      <c r="F30" s="5" t="s">
        <v>151</v>
      </c>
      <c r="G30" t="s">
        <v>67</v>
      </c>
      <c r="H30" t="s">
        <v>95</v>
      </c>
      <c r="S30" t="s">
        <v>70</v>
      </c>
      <c r="T30" s="5" t="s">
        <v>69</v>
      </c>
      <c r="U30" s="5" t="s">
        <v>152</v>
      </c>
      <c r="V30" s="5" t="s">
        <v>153</v>
      </c>
    </row>
    <row r="31" spans="1:22" ht="75">
      <c r="A31">
        <v>22</v>
      </c>
      <c r="B31" t="s">
        <v>154</v>
      </c>
      <c r="C31" t="s">
        <v>64</v>
      </c>
      <c r="D31" t="s">
        <v>155</v>
      </c>
      <c r="F31" s="5" t="s">
        <v>156</v>
      </c>
      <c r="G31" t="s">
        <v>67</v>
      </c>
      <c r="H31" t="s">
        <v>95</v>
      </c>
      <c r="I31" t="s">
        <v>28</v>
      </c>
      <c r="J31" t="s">
        <v>28</v>
      </c>
      <c r="K31" t="s">
        <v>28</v>
      </c>
      <c r="L31" t="s">
        <v>28</v>
      </c>
      <c r="M31" t="s">
        <v>28</v>
      </c>
      <c r="N31" t="s">
        <v>28</v>
      </c>
      <c r="O31" t="s">
        <v>28</v>
      </c>
      <c r="P31" t="s">
        <v>28</v>
      </c>
      <c r="Q31" t="s">
        <v>28</v>
      </c>
      <c r="R31" t="s">
        <v>28</v>
      </c>
      <c r="S31" t="s">
        <v>70</v>
      </c>
      <c r="T31" s="5" t="s">
        <v>69</v>
      </c>
      <c r="V31" s="5" t="s">
        <v>157</v>
      </c>
    </row>
    <row r="32" spans="1:22" ht="45">
      <c r="A32">
        <v>23</v>
      </c>
      <c r="B32" t="s">
        <v>158</v>
      </c>
      <c r="C32" t="s">
        <v>64</v>
      </c>
      <c r="D32" t="s">
        <v>155</v>
      </c>
      <c r="F32" s="5" t="s">
        <v>159</v>
      </c>
      <c r="G32" t="s">
        <v>67</v>
      </c>
      <c r="H32" t="s">
        <v>95</v>
      </c>
      <c r="I32" t="s">
        <v>28</v>
      </c>
      <c r="J32" t="s">
        <v>28</v>
      </c>
      <c r="K32" t="s">
        <v>28</v>
      </c>
      <c r="L32" t="s">
        <v>28</v>
      </c>
      <c r="M32" t="s">
        <v>28</v>
      </c>
      <c r="N32" t="s">
        <v>28</v>
      </c>
      <c r="O32" t="s">
        <v>28</v>
      </c>
      <c r="P32" t="s">
        <v>28</v>
      </c>
      <c r="Q32" t="s">
        <v>28</v>
      </c>
      <c r="R32" t="s">
        <v>28</v>
      </c>
      <c r="S32" t="s">
        <v>70</v>
      </c>
      <c r="T32" s="5" t="s">
        <v>69</v>
      </c>
      <c r="V32" s="5" t="s">
        <v>160</v>
      </c>
    </row>
    <row r="33" spans="1:28">
      <c r="A33">
        <v>24</v>
      </c>
      <c r="B33" t="s">
        <v>161</v>
      </c>
      <c r="C33" t="s">
        <v>64</v>
      </c>
      <c r="D33" t="s">
        <v>141</v>
      </c>
      <c r="F33" s="5" t="s">
        <v>146</v>
      </c>
      <c r="G33" t="s">
        <v>67</v>
      </c>
      <c r="H33" t="s">
        <v>95</v>
      </c>
      <c r="I33" t="s">
        <v>28</v>
      </c>
      <c r="J33" t="s">
        <v>28</v>
      </c>
      <c r="K33" t="s">
        <v>28</v>
      </c>
      <c r="L33" t="s">
        <v>28</v>
      </c>
      <c r="M33" t="s">
        <v>28</v>
      </c>
      <c r="N33" t="s">
        <v>28</v>
      </c>
      <c r="O33" t="s">
        <v>28</v>
      </c>
      <c r="P33" t="s">
        <v>28</v>
      </c>
      <c r="Q33" t="s">
        <v>28</v>
      </c>
      <c r="R33" t="s">
        <v>28</v>
      </c>
      <c r="S33" t="s">
        <v>70</v>
      </c>
      <c r="T33" s="5" t="s">
        <v>69</v>
      </c>
    </row>
    <row r="34" spans="1:28" ht="91.5" customHeight="1">
      <c r="A34">
        <v>25</v>
      </c>
      <c r="B34" t="s">
        <v>162</v>
      </c>
      <c r="C34" t="s">
        <v>64</v>
      </c>
      <c r="D34" t="s">
        <v>97</v>
      </c>
      <c r="E34" t="s">
        <v>104</v>
      </c>
      <c r="F34" s="5" t="s">
        <v>163</v>
      </c>
      <c r="G34" t="s">
        <v>67</v>
      </c>
      <c r="H34" t="s">
        <v>68</v>
      </c>
      <c r="I34" t="s">
        <v>28</v>
      </c>
      <c r="J34" t="s">
        <v>28</v>
      </c>
      <c r="K34" t="s">
        <v>28</v>
      </c>
      <c r="L34" t="s">
        <v>28</v>
      </c>
      <c r="M34" t="s">
        <v>28</v>
      </c>
      <c r="N34" t="s">
        <v>28</v>
      </c>
      <c r="O34" t="s">
        <v>28</v>
      </c>
      <c r="P34" t="s">
        <v>28</v>
      </c>
      <c r="Q34" t="s">
        <v>28</v>
      </c>
      <c r="R34" t="s">
        <v>28</v>
      </c>
      <c r="S34" t="s">
        <v>69</v>
      </c>
      <c r="T34" s="5" t="s">
        <v>70</v>
      </c>
      <c r="U34" s="5" t="s">
        <v>164</v>
      </c>
    </row>
    <row r="35" spans="1:28" ht="75">
      <c r="A35">
        <v>26</v>
      </c>
      <c r="B35" t="s">
        <v>165</v>
      </c>
      <c r="C35" t="s">
        <v>64</v>
      </c>
      <c r="D35" t="s">
        <v>141</v>
      </c>
      <c r="E35" t="s">
        <v>104</v>
      </c>
      <c r="F35" s="5" t="s">
        <v>146</v>
      </c>
      <c r="G35" s="7" t="s">
        <v>67</v>
      </c>
      <c r="H35" t="s">
        <v>68</v>
      </c>
      <c r="I35" t="s">
        <v>28</v>
      </c>
      <c r="J35" t="s">
        <v>28</v>
      </c>
      <c r="K35" t="s">
        <v>28</v>
      </c>
      <c r="L35" t="s">
        <v>28</v>
      </c>
      <c r="M35" t="s">
        <v>28</v>
      </c>
      <c r="N35" t="s">
        <v>28</v>
      </c>
      <c r="O35" t="s">
        <v>28</v>
      </c>
      <c r="P35" t="s">
        <v>28</v>
      </c>
      <c r="Q35" t="s">
        <v>28</v>
      </c>
      <c r="R35" t="s">
        <v>28</v>
      </c>
      <c r="S35" t="s">
        <v>69</v>
      </c>
      <c r="T35" s="5" t="s">
        <v>70</v>
      </c>
      <c r="U35" s="5" t="s">
        <v>166</v>
      </c>
    </row>
    <row r="36" spans="1:28" ht="45">
      <c r="A36">
        <v>27</v>
      </c>
      <c r="B36" t="s">
        <v>167</v>
      </c>
      <c r="C36" t="s">
        <v>64</v>
      </c>
      <c r="D36" t="s">
        <v>97</v>
      </c>
      <c r="E36" t="s">
        <v>98</v>
      </c>
      <c r="F36" s="5" t="s">
        <v>168</v>
      </c>
      <c r="G36" s="7" t="s">
        <v>67</v>
      </c>
      <c r="H36" t="s">
        <v>68</v>
      </c>
      <c r="I36" t="s">
        <v>28</v>
      </c>
      <c r="J36" t="s">
        <v>28</v>
      </c>
      <c r="K36" t="s">
        <v>28</v>
      </c>
      <c r="L36" t="s">
        <v>28</v>
      </c>
      <c r="M36" t="s">
        <v>28</v>
      </c>
      <c r="N36" t="s">
        <v>28</v>
      </c>
      <c r="O36" t="s">
        <v>28</v>
      </c>
      <c r="P36" t="s">
        <v>28</v>
      </c>
      <c r="Q36" t="s">
        <v>28</v>
      </c>
      <c r="R36" t="s">
        <v>28</v>
      </c>
      <c r="S36" t="s">
        <v>69</v>
      </c>
      <c r="T36" s="5" t="s">
        <v>70</v>
      </c>
      <c r="U36" s="5" t="s">
        <v>169</v>
      </c>
      <c r="V36" s="5" t="s">
        <v>170</v>
      </c>
    </row>
    <row r="37" spans="1:28" ht="30">
      <c r="A37">
        <v>28</v>
      </c>
      <c r="B37" t="s">
        <v>171</v>
      </c>
      <c r="C37" t="s">
        <v>102</v>
      </c>
      <c r="D37" t="s">
        <v>97</v>
      </c>
      <c r="E37" t="s">
        <v>104</v>
      </c>
      <c r="F37" s="5" t="s">
        <v>172</v>
      </c>
      <c r="G37" s="7" t="s">
        <v>67</v>
      </c>
      <c r="H37" t="s">
        <v>95</v>
      </c>
      <c r="I37" t="s">
        <v>28</v>
      </c>
      <c r="J37" t="s">
        <v>28</v>
      </c>
      <c r="K37" t="s">
        <v>28</v>
      </c>
      <c r="L37" t="s">
        <v>28</v>
      </c>
      <c r="M37" t="s">
        <v>28</v>
      </c>
      <c r="N37" t="s">
        <v>28</v>
      </c>
      <c r="O37" t="s">
        <v>28</v>
      </c>
      <c r="P37" t="s">
        <v>28</v>
      </c>
      <c r="Q37" t="s">
        <v>28</v>
      </c>
      <c r="R37" t="s">
        <v>28</v>
      </c>
      <c r="S37" t="s">
        <v>70</v>
      </c>
      <c r="T37" s="5" t="s">
        <v>69</v>
      </c>
      <c r="U37" s="5" t="s">
        <v>173</v>
      </c>
    </row>
    <row r="38" spans="1:28" ht="45">
      <c r="A38">
        <v>29</v>
      </c>
      <c r="B38" t="s">
        <v>174</v>
      </c>
      <c r="C38" t="s">
        <v>102</v>
      </c>
      <c r="D38" t="s">
        <v>97</v>
      </c>
      <c r="E38" t="s">
        <v>98</v>
      </c>
      <c r="F38" s="5" t="s">
        <v>175</v>
      </c>
      <c r="G38" t="s">
        <v>76</v>
      </c>
      <c r="H38" t="s">
        <v>95</v>
      </c>
      <c r="I38" t="s">
        <v>28</v>
      </c>
      <c r="J38" t="s">
        <v>28</v>
      </c>
      <c r="K38" t="s">
        <v>28</v>
      </c>
      <c r="L38" t="s">
        <v>28</v>
      </c>
      <c r="M38" t="s">
        <v>28</v>
      </c>
      <c r="N38" t="s">
        <v>28</v>
      </c>
      <c r="O38" t="s">
        <v>28</v>
      </c>
      <c r="P38" t="s">
        <v>28</v>
      </c>
      <c r="Q38" t="s">
        <v>28</v>
      </c>
      <c r="R38" t="s">
        <v>28</v>
      </c>
      <c r="S38" t="s">
        <v>70</v>
      </c>
      <c r="T38" s="5" t="s">
        <v>69</v>
      </c>
      <c r="U38" s="5" t="s">
        <v>176</v>
      </c>
    </row>
    <row r="39" spans="1:28" ht="60">
      <c r="A39">
        <v>30</v>
      </c>
      <c r="B39" t="s">
        <v>177</v>
      </c>
      <c r="C39" t="s">
        <v>102</v>
      </c>
      <c r="D39" t="s">
        <v>141</v>
      </c>
      <c r="E39" t="s">
        <v>104</v>
      </c>
      <c r="F39" s="5" t="s">
        <v>146</v>
      </c>
      <c r="G39" s="7" t="s">
        <v>67</v>
      </c>
      <c r="H39" t="s">
        <v>68</v>
      </c>
      <c r="I39" t="s">
        <v>28</v>
      </c>
      <c r="J39" t="s">
        <v>28</v>
      </c>
      <c r="K39" t="s">
        <v>28</v>
      </c>
      <c r="L39" t="s">
        <v>28</v>
      </c>
      <c r="M39" t="s">
        <v>28</v>
      </c>
      <c r="N39" t="s">
        <v>28</v>
      </c>
      <c r="O39" t="s">
        <v>28</v>
      </c>
      <c r="P39" t="s">
        <v>28</v>
      </c>
      <c r="Q39" t="s">
        <v>28</v>
      </c>
      <c r="R39" t="s">
        <v>28</v>
      </c>
      <c r="S39" t="s">
        <v>69</v>
      </c>
      <c r="T39" s="5" t="s">
        <v>70</v>
      </c>
      <c r="U39" s="5" t="s">
        <v>178</v>
      </c>
      <c r="V39" s="5" t="s">
        <v>179</v>
      </c>
    </row>
    <row r="40" spans="1:28" ht="45">
      <c r="A40">
        <v>31</v>
      </c>
      <c r="B40" t="s">
        <v>180</v>
      </c>
      <c r="C40" t="s">
        <v>64</v>
      </c>
      <c r="D40" t="s">
        <v>103</v>
      </c>
      <c r="E40" t="s">
        <v>104</v>
      </c>
      <c r="F40" s="5" t="s">
        <v>181</v>
      </c>
      <c r="G40" s="7" t="s">
        <v>67</v>
      </c>
      <c r="H40" t="s">
        <v>95</v>
      </c>
      <c r="I40" t="s">
        <v>28</v>
      </c>
      <c r="J40" t="s">
        <v>28</v>
      </c>
      <c r="K40" t="s">
        <v>28</v>
      </c>
      <c r="L40" t="s">
        <v>28</v>
      </c>
      <c r="M40" t="s">
        <v>28</v>
      </c>
      <c r="N40" t="s">
        <v>28</v>
      </c>
      <c r="O40" t="s">
        <v>28</v>
      </c>
      <c r="P40" t="s">
        <v>28</v>
      </c>
      <c r="Q40" t="s">
        <v>28</v>
      </c>
      <c r="R40" t="s">
        <v>28</v>
      </c>
      <c r="S40" t="s">
        <v>70</v>
      </c>
      <c r="T40" s="5" t="s">
        <v>69</v>
      </c>
    </row>
    <row r="41" spans="1:28" ht="30">
      <c r="A41">
        <v>32</v>
      </c>
      <c r="B41" t="s">
        <v>182</v>
      </c>
      <c r="C41" t="s">
        <v>64</v>
      </c>
      <c r="D41" t="s">
        <v>103</v>
      </c>
      <c r="E41" t="s">
        <v>104</v>
      </c>
      <c r="F41" s="5" t="s">
        <v>183</v>
      </c>
      <c r="G41" s="7" t="s">
        <v>67</v>
      </c>
      <c r="H41" t="s">
        <v>95</v>
      </c>
      <c r="I41" t="s">
        <v>28</v>
      </c>
      <c r="J41" t="s">
        <v>28</v>
      </c>
      <c r="K41" t="s">
        <v>28</v>
      </c>
      <c r="L41" t="s">
        <v>28</v>
      </c>
      <c r="M41" t="s">
        <v>28</v>
      </c>
      <c r="N41" t="s">
        <v>28</v>
      </c>
      <c r="O41" t="s">
        <v>28</v>
      </c>
      <c r="P41" t="s">
        <v>28</v>
      </c>
      <c r="Q41" t="s">
        <v>28</v>
      </c>
      <c r="R41" t="s">
        <v>28</v>
      </c>
      <c r="S41" t="s">
        <v>70</v>
      </c>
      <c r="T41" s="5" t="s">
        <v>69</v>
      </c>
    </row>
    <row r="42" spans="1:28" ht="129.75" customHeight="1">
      <c r="A42">
        <v>33</v>
      </c>
      <c r="B42" t="s">
        <v>184</v>
      </c>
      <c r="C42" t="s">
        <v>64</v>
      </c>
      <c r="D42" t="s">
        <v>89</v>
      </c>
      <c r="E42" t="s">
        <v>104</v>
      </c>
      <c r="G42" s="24" t="s">
        <v>185</v>
      </c>
      <c r="H42" t="s">
        <v>68</v>
      </c>
      <c r="I42" t="s">
        <v>28</v>
      </c>
      <c r="J42" t="s">
        <v>28</v>
      </c>
      <c r="K42" t="s">
        <v>28</v>
      </c>
      <c r="L42" t="s">
        <v>28</v>
      </c>
      <c r="M42" t="s">
        <v>28</v>
      </c>
      <c r="N42" t="s">
        <v>28</v>
      </c>
      <c r="O42" t="s">
        <v>28</v>
      </c>
      <c r="P42" t="s">
        <v>28</v>
      </c>
      <c r="Q42" t="s">
        <v>28</v>
      </c>
      <c r="R42" t="s">
        <v>28</v>
      </c>
      <c r="S42" t="s">
        <v>69</v>
      </c>
      <c r="T42" s="5" t="s">
        <v>70</v>
      </c>
      <c r="U42" s="5" t="s">
        <v>186</v>
      </c>
      <c r="V42" s="5" t="s">
        <v>187</v>
      </c>
    </row>
    <row r="43" spans="1:28">
      <c r="A43">
        <v>34</v>
      </c>
      <c r="B43" t="s">
        <v>188</v>
      </c>
      <c r="C43" t="s">
        <v>64</v>
      </c>
      <c r="D43" t="s">
        <v>103</v>
      </c>
      <c r="E43" t="s">
        <v>104</v>
      </c>
      <c r="G43" t="s">
        <v>67</v>
      </c>
      <c r="H43" t="s">
        <v>77</v>
      </c>
      <c r="I43" t="s">
        <v>28</v>
      </c>
      <c r="J43" t="s">
        <v>28</v>
      </c>
      <c r="K43" t="s">
        <v>28</v>
      </c>
      <c r="L43" t="s">
        <v>28</v>
      </c>
      <c r="M43" t="s">
        <v>28</v>
      </c>
      <c r="N43" t="s">
        <v>28</v>
      </c>
      <c r="O43" t="s">
        <v>28</v>
      </c>
      <c r="P43" t="s">
        <v>28</v>
      </c>
      <c r="Q43" t="s">
        <v>28</v>
      </c>
      <c r="R43" t="s">
        <v>28</v>
      </c>
      <c r="S43" t="s">
        <v>78</v>
      </c>
      <c r="T43" s="5" t="s">
        <v>69</v>
      </c>
    </row>
    <row r="44" spans="1:28" ht="30">
      <c r="A44">
        <v>35</v>
      </c>
      <c r="B44" t="s">
        <v>189</v>
      </c>
      <c r="C44" t="s">
        <v>64</v>
      </c>
      <c r="D44" t="s">
        <v>89</v>
      </c>
      <c r="E44" t="s">
        <v>104</v>
      </c>
      <c r="F44" s="5" t="s">
        <v>190</v>
      </c>
      <c r="G44" t="s">
        <v>67</v>
      </c>
      <c r="H44" t="s">
        <v>95</v>
      </c>
      <c r="I44" t="s">
        <v>28</v>
      </c>
      <c r="J44" t="s">
        <v>28</v>
      </c>
      <c r="K44" t="s">
        <v>28</v>
      </c>
      <c r="L44" t="s">
        <v>28</v>
      </c>
      <c r="M44" t="s">
        <v>28</v>
      </c>
      <c r="N44" t="s">
        <v>28</v>
      </c>
      <c r="O44" t="s">
        <v>28</v>
      </c>
      <c r="P44" t="s">
        <v>28</v>
      </c>
      <c r="Q44" t="s">
        <v>28</v>
      </c>
      <c r="R44" t="s">
        <v>28</v>
      </c>
      <c r="S44" t="s">
        <v>70</v>
      </c>
      <c r="T44" s="5" t="s">
        <v>69</v>
      </c>
    </row>
    <row r="45" spans="1:28" s="20" customFormat="1" ht="60">
      <c r="A45">
        <v>36</v>
      </c>
      <c r="B45" t="s">
        <v>191</v>
      </c>
      <c r="C45" t="s">
        <v>102</v>
      </c>
      <c r="D45" t="s">
        <v>89</v>
      </c>
      <c r="E45" t="s">
        <v>104</v>
      </c>
      <c r="F45" s="5" t="s">
        <v>190</v>
      </c>
      <c r="G45" t="s">
        <v>67</v>
      </c>
      <c r="H45" s="20" t="s">
        <v>68</v>
      </c>
      <c r="I45" s="20" t="s">
        <v>28</v>
      </c>
      <c r="J45" s="20" t="s">
        <v>28</v>
      </c>
      <c r="K45" s="20" t="s">
        <v>28</v>
      </c>
      <c r="L45" s="20" t="s">
        <v>28</v>
      </c>
      <c r="M45" s="20" t="s">
        <v>28</v>
      </c>
      <c r="N45" s="20" t="s">
        <v>28</v>
      </c>
      <c r="O45" s="20" t="s">
        <v>28</v>
      </c>
      <c r="P45" s="20" t="s">
        <v>28</v>
      </c>
      <c r="Q45" s="20" t="s">
        <v>28</v>
      </c>
      <c r="R45" s="20" t="s">
        <v>28</v>
      </c>
      <c r="S45" s="20" t="s">
        <v>69</v>
      </c>
      <c r="T45" s="21" t="s">
        <v>70</v>
      </c>
      <c r="U45" s="5" t="s">
        <v>192</v>
      </c>
      <c r="V45" s="5"/>
      <c r="W45" s="21"/>
      <c r="X45" s="21"/>
      <c r="Y45" s="21"/>
      <c r="Z45" s="21"/>
      <c r="AA45" s="21"/>
      <c r="AB45" s="21"/>
    </row>
    <row r="46" spans="1:28">
      <c r="A46">
        <v>37</v>
      </c>
      <c r="B46" t="s">
        <v>193</v>
      </c>
      <c r="C46" t="s">
        <v>64</v>
      </c>
      <c r="D46" t="s">
        <v>141</v>
      </c>
      <c r="E46" t="s">
        <v>104</v>
      </c>
      <c r="F46" s="5" t="s">
        <v>146</v>
      </c>
      <c r="G46" t="s">
        <v>67</v>
      </c>
      <c r="H46" t="s">
        <v>95</v>
      </c>
      <c r="I46" t="s">
        <v>28</v>
      </c>
      <c r="J46" t="s">
        <v>28</v>
      </c>
      <c r="K46" t="s">
        <v>28</v>
      </c>
      <c r="L46" t="s">
        <v>28</v>
      </c>
      <c r="M46" t="s">
        <v>28</v>
      </c>
      <c r="N46" t="s">
        <v>28</v>
      </c>
      <c r="O46" t="s">
        <v>28</v>
      </c>
      <c r="P46" t="s">
        <v>28</v>
      </c>
      <c r="Q46" t="s">
        <v>28</v>
      </c>
      <c r="R46" t="s">
        <v>28</v>
      </c>
      <c r="S46" t="s">
        <v>70</v>
      </c>
      <c r="T46" s="5" t="s">
        <v>69</v>
      </c>
    </row>
    <row r="47" spans="1:28">
      <c r="A47">
        <v>38</v>
      </c>
      <c r="B47" t="s">
        <v>194</v>
      </c>
      <c r="C47" t="s">
        <v>64</v>
      </c>
      <c r="D47" t="s">
        <v>141</v>
      </c>
      <c r="E47" t="s">
        <v>104</v>
      </c>
      <c r="F47" s="5" t="s">
        <v>146</v>
      </c>
      <c r="G47" t="s">
        <v>67</v>
      </c>
      <c r="H47" t="s">
        <v>95</v>
      </c>
      <c r="I47" t="s">
        <v>28</v>
      </c>
      <c r="J47" t="s">
        <v>28</v>
      </c>
      <c r="K47" t="s">
        <v>28</v>
      </c>
      <c r="L47" t="s">
        <v>28</v>
      </c>
      <c r="M47" t="s">
        <v>28</v>
      </c>
      <c r="N47" t="s">
        <v>28</v>
      </c>
      <c r="O47" t="s">
        <v>28</v>
      </c>
      <c r="P47" t="s">
        <v>28</v>
      </c>
      <c r="Q47" t="s">
        <v>28</v>
      </c>
      <c r="R47" t="s">
        <v>28</v>
      </c>
      <c r="S47" t="s">
        <v>70</v>
      </c>
      <c r="T47" s="5" t="s">
        <v>69</v>
      </c>
      <c r="V47" s="5" t="s">
        <v>195</v>
      </c>
    </row>
    <row r="48" spans="1:28" ht="30">
      <c r="A48">
        <v>39</v>
      </c>
      <c r="B48" t="s">
        <v>196</v>
      </c>
      <c r="C48" t="s">
        <v>102</v>
      </c>
      <c r="D48" t="s">
        <v>97</v>
      </c>
      <c r="E48" t="s">
        <v>104</v>
      </c>
      <c r="F48" s="5" t="s">
        <v>197</v>
      </c>
      <c r="G48" t="s">
        <v>67</v>
      </c>
      <c r="H48" t="s">
        <v>95</v>
      </c>
      <c r="I48" t="s">
        <v>28</v>
      </c>
      <c r="J48" t="s">
        <v>28</v>
      </c>
      <c r="K48" t="s">
        <v>28</v>
      </c>
      <c r="L48" t="s">
        <v>28</v>
      </c>
      <c r="M48" t="s">
        <v>28</v>
      </c>
      <c r="N48" t="s">
        <v>28</v>
      </c>
      <c r="O48" t="s">
        <v>28</v>
      </c>
      <c r="P48" t="s">
        <v>28</v>
      </c>
      <c r="Q48" t="s">
        <v>28</v>
      </c>
      <c r="R48" t="s">
        <v>28</v>
      </c>
      <c r="S48" t="s">
        <v>70</v>
      </c>
      <c r="T48" s="5" t="s">
        <v>69</v>
      </c>
      <c r="U48" s="5" t="s">
        <v>198</v>
      </c>
    </row>
    <row r="49" spans="1:22" ht="30">
      <c r="A49">
        <v>40</v>
      </c>
      <c r="B49" t="s">
        <v>199</v>
      </c>
      <c r="C49" t="s">
        <v>102</v>
      </c>
      <c r="D49" t="s">
        <v>89</v>
      </c>
      <c r="E49" t="s">
        <v>104</v>
      </c>
      <c r="F49" s="5" t="s">
        <v>200</v>
      </c>
      <c r="G49" t="s">
        <v>67</v>
      </c>
      <c r="H49" t="s">
        <v>95</v>
      </c>
      <c r="I49" t="s">
        <v>28</v>
      </c>
      <c r="J49" t="s">
        <v>28</v>
      </c>
      <c r="K49" t="s">
        <v>28</v>
      </c>
      <c r="L49" t="s">
        <v>28</v>
      </c>
      <c r="M49" t="s">
        <v>28</v>
      </c>
      <c r="N49" t="s">
        <v>28</v>
      </c>
      <c r="O49" t="s">
        <v>28</v>
      </c>
      <c r="P49" t="s">
        <v>28</v>
      </c>
      <c r="Q49" t="s">
        <v>28</v>
      </c>
      <c r="R49" t="s">
        <v>28</v>
      </c>
      <c r="S49" t="s">
        <v>70</v>
      </c>
      <c r="T49" s="5" t="s">
        <v>69</v>
      </c>
    </row>
    <row r="50" spans="1:22" ht="45">
      <c r="A50">
        <v>41</v>
      </c>
      <c r="B50" t="s">
        <v>201</v>
      </c>
      <c r="C50" t="s">
        <v>64</v>
      </c>
      <c r="D50" t="s">
        <v>15</v>
      </c>
      <c r="E50" t="s">
        <v>104</v>
      </c>
      <c r="F50" s="5" t="s">
        <v>202</v>
      </c>
      <c r="G50" t="s">
        <v>67</v>
      </c>
      <c r="H50" t="s">
        <v>68</v>
      </c>
      <c r="I50" t="s">
        <v>28</v>
      </c>
      <c r="J50" t="s">
        <v>28</v>
      </c>
      <c r="K50" t="s">
        <v>28</v>
      </c>
      <c r="L50" t="s">
        <v>28</v>
      </c>
      <c r="M50" t="s">
        <v>28</v>
      </c>
      <c r="N50" t="s">
        <v>28</v>
      </c>
      <c r="O50" t="s">
        <v>28</v>
      </c>
      <c r="P50" t="s">
        <v>28</v>
      </c>
      <c r="Q50" t="s">
        <v>28</v>
      </c>
      <c r="R50" t="s">
        <v>28</v>
      </c>
      <c r="S50" t="s">
        <v>69</v>
      </c>
      <c r="T50" s="5" t="s">
        <v>70</v>
      </c>
      <c r="U50" s="5" t="s">
        <v>203</v>
      </c>
      <c r="V50" s="5" t="s">
        <v>204</v>
      </c>
    </row>
    <row r="51" spans="1:22" ht="90">
      <c r="A51">
        <v>42</v>
      </c>
      <c r="B51" t="s">
        <v>205</v>
      </c>
      <c r="C51" t="s">
        <v>64</v>
      </c>
      <c r="D51" t="s">
        <v>15</v>
      </c>
      <c r="E51" t="s">
        <v>206</v>
      </c>
      <c r="F51" s="5" t="s">
        <v>202</v>
      </c>
      <c r="G51" t="s">
        <v>67</v>
      </c>
      <c r="H51" t="s">
        <v>95</v>
      </c>
      <c r="I51" t="s">
        <v>28</v>
      </c>
      <c r="J51" t="s">
        <v>28</v>
      </c>
      <c r="K51" t="s">
        <v>28</v>
      </c>
      <c r="L51" t="s">
        <v>28</v>
      </c>
      <c r="M51" t="s">
        <v>28</v>
      </c>
      <c r="N51" t="s">
        <v>28</v>
      </c>
      <c r="O51" t="s">
        <v>28</v>
      </c>
      <c r="P51" t="s">
        <v>28</v>
      </c>
      <c r="Q51" t="s">
        <v>28</v>
      </c>
      <c r="R51" t="s">
        <v>28</v>
      </c>
      <c r="S51" t="s">
        <v>70</v>
      </c>
      <c r="T51" s="5" t="s">
        <v>69</v>
      </c>
      <c r="U51" s="5" t="s">
        <v>207</v>
      </c>
    </row>
    <row r="52" spans="1:22">
      <c r="A52">
        <v>43</v>
      </c>
      <c r="B52" t="s">
        <v>208</v>
      </c>
      <c r="C52" t="s">
        <v>102</v>
      </c>
      <c r="D52" t="s">
        <v>15</v>
      </c>
      <c r="E52" t="s">
        <v>104</v>
      </c>
      <c r="F52" s="5" t="s">
        <v>202</v>
      </c>
      <c r="G52" t="s">
        <v>67</v>
      </c>
      <c r="H52" t="s">
        <v>95</v>
      </c>
      <c r="I52" t="s">
        <v>28</v>
      </c>
      <c r="J52" t="s">
        <v>28</v>
      </c>
      <c r="K52" t="s">
        <v>28</v>
      </c>
      <c r="L52" t="s">
        <v>28</v>
      </c>
      <c r="M52" t="s">
        <v>28</v>
      </c>
      <c r="N52" t="s">
        <v>28</v>
      </c>
      <c r="O52" t="s">
        <v>28</v>
      </c>
      <c r="P52" t="s">
        <v>28</v>
      </c>
      <c r="Q52" t="s">
        <v>28</v>
      </c>
      <c r="R52" t="s">
        <v>28</v>
      </c>
      <c r="S52" t="s">
        <v>70</v>
      </c>
      <c r="T52" s="5" t="s">
        <v>69</v>
      </c>
    </row>
    <row r="53" spans="1:22">
      <c r="A53">
        <v>44</v>
      </c>
      <c r="B53" t="s">
        <v>209</v>
      </c>
      <c r="C53" t="s">
        <v>102</v>
      </c>
      <c r="D53" t="s">
        <v>15</v>
      </c>
      <c r="E53" t="s">
        <v>104</v>
      </c>
      <c r="F53" s="5" t="s">
        <v>202</v>
      </c>
      <c r="G53" t="s">
        <v>67</v>
      </c>
      <c r="H53" t="s">
        <v>95</v>
      </c>
      <c r="I53" t="s">
        <v>28</v>
      </c>
      <c r="J53" t="s">
        <v>28</v>
      </c>
      <c r="K53" t="s">
        <v>28</v>
      </c>
      <c r="L53" t="s">
        <v>28</v>
      </c>
      <c r="M53" t="s">
        <v>28</v>
      </c>
      <c r="N53" t="s">
        <v>28</v>
      </c>
      <c r="O53" t="s">
        <v>28</v>
      </c>
      <c r="P53" t="s">
        <v>28</v>
      </c>
      <c r="Q53" t="s">
        <v>28</v>
      </c>
      <c r="R53" t="s">
        <v>28</v>
      </c>
      <c r="S53" t="s">
        <v>70</v>
      </c>
      <c r="T53" s="5" t="s">
        <v>69</v>
      </c>
    </row>
    <row r="54" spans="1:22" ht="45">
      <c r="A54">
        <v>45</v>
      </c>
      <c r="B54" t="s">
        <v>210</v>
      </c>
      <c r="C54" t="s">
        <v>64</v>
      </c>
      <c r="D54" t="s">
        <v>89</v>
      </c>
      <c r="E54" t="s">
        <v>104</v>
      </c>
      <c r="G54" t="s">
        <v>67</v>
      </c>
      <c r="H54" t="s">
        <v>68</v>
      </c>
      <c r="I54" t="s">
        <v>28</v>
      </c>
      <c r="J54" t="s">
        <v>28</v>
      </c>
      <c r="K54" t="s">
        <v>28</v>
      </c>
      <c r="L54" t="s">
        <v>28</v>
      </c>
      <c r="M54" t="s">
        <v>28</v>
      </c>
      <c r="N54" t="s">
        <v>28</v>
      </c>
      <c r="O54" t="s">
        <v>28</v>
      </c>
      <c r="P54" t="s">
        <v>28</v>
      </c>
      <c r="Q54" t="s">
        <v>28</v>
      </c>
      <c r="R54" t="s">
        <v>28</v>
      </c>
      <c r="S54" t="s">
        <v>69</v>
      </c>
      <c r="T54" s="5" t="s">
        <v>70</v>
      </c>
      <c r="U54" s="5" t="s">
        <v>211</v>
      </c>
      <c r="V54" s="23" t="s">
        <v>212</v>
      </c>
    </row>
    <row r="55" spans="1:22" ht="75.75" customHeight="1">
      <c r="A55">
        <v>46</v>
      </c>
      <c r="B55" t="s">
        <v>213</v>
      </c>
      <c r="C55" t="s">
        <v>64</v>
      </c>
      <c r="D55" t="s">
        <v>89</v>
      </c>
      <c r="E55" t="s">
        <v>104</v>
      </c>
      <c r="G55" t="s">
        <v>67</v>
      </c>
      <c r="H55" t="s">
        <v>68</v>
      </c>
      <c r="I55" t="s">
        <v>28</v>
      </c>
      <c r="J55" t="s">
        <v>28</v>
      </c>
      <c r="K55" t="s">
        <v>28</v>
      </c>
      <c r="L55" t="s">
        <v>28</v>
      </c>
      <c r="M55" t="s">
        <v>28</v>
      </c>
      <c r="N55" t="s">
        <v>28</v>
      </c>
      <c r="O55" t="s">
        <v>28</v>
      </c>
      <c r="P55" t="s">
        <v>28</v>
      </c>
      <c r="Q55" t="s">
        <v>28</v>
      </c>
      <c r="R55" t="s">
        <v>28</v>
      </c>
      <c r="S55" t="s">
        <v>69</v>
      </c>
      <c r="T55" s="5" t="s">
        <v>70</v>
      </c>
      <c r="U55" s="5" t="s">
        <v>214</v>
      </c>
    </row>
    <row r="56" spans="1:22" ht="60">
      <c r="A56">
        <v>47</v>
      </c>
      <c r="B56" t="s">
        <v>215</v>
      </c>
      <c r="C56" t="s">
        <v>102</v>
      </c>
      <c r="D56" t="s">
        <v>89</v>
      </c>
      <c r="F56" s="5" t="s">
        <v>216</v>
      </c>
      <c r="H56" t="s">
        <v>68</v>
      </c>
      <c r="I56" t="s">
        <v>28</v>
      </c>
      <c r="J56" t="s">
        <v>28</v>
      </c>
      <c r="K56" t="s">
        <v>28</v>
      </c>
      <c r="L56" t="s">
        <v>28</v>
      </c>
      <c r="M56" t="s">
        <v>28</v>
      </c>
      <c r="N56" t="s">
        <v>28</v>
      </c>
      <c r="O56" t="s">
        <v>28</v>
      </c>
      <c r="P56" t="s">
        <v>28</v>
      </c>
      <c r="Q56" t="s">
        <v>28</v>
      </c>
      <c r="R56" t="s">
        <v>28</v>
      </c>
      <c r="S56" t="s">
        <v>69</v>
      </c>
      <c r="T56" s="5" t="s">
        <v>70</v>
      </c>
      <c r="U56" s="5" t="s">
        <v>217</v>
      </c>
      <c r="V56" s="23" t="s">
        <v>218</v>
      </c>
    </row>
    <row r="60" spans="1:22">
      <c r="B60" s="4" t="s">
        <v>23</v>
      </c>
    </row>
  </sheetData>
  <phoneticPr fontId="4" type="noConversion"/>
  <conditionalFormatting sqref="N4:R4 F4:H5 L5:R5 F6:G6 H6:R1048576">
    <cfRule type="cellIs" dxfId="18" priority="1" operator="equal">
      <formula>"Ikke aktuell"</formula>
    </cfRule>
    <cfRule type="cellIs" dxfId="17" priority="5" operator="equal">
      <formula>"Ikke testa"</formula>
    </cfRule>
    <cfRule type="cellIs" dxfId="16" priority="6" operator="equal">
      <formula>"Samsvar"</formula>
    </cfRule>
    <cfRule type="cellIs" dxfId="15" priority="7" operator="equal">
      <formula>"Brudd"</formula>
    </cfRule>
  </conditionalFormatting>
  <conditionalFormatting sqref="S1:S1048576">
    <cfRule type="cellIs" dxfId="14" priority="2" operator="equal">
      <formula>"Vi har ikke denne typen innhold"</formula>
    </cfRule>
  </conditionalFormatting>
  <conditionalFormatting sqref="S2:AB3 S4:T4 V4:AB4 S5:AB9 S10:T10 W10:AB10 S17:T17 V17:AB17 S18:AB45 S46:T46 V46:AB46 S47:AB51 S52:T52 V52:AB52 S53:AB1048576 S11:AB16">
    <cfRule type="cellIs" dxfId="13" priority="3" operator="equal">
      <formula>"Nei"</formula>
    </cfRule>
    <cfRule type="cellIs" dxfId="12" priority="4" operator="equal">
      <formula>"Ja"</formula>
    </cfRule>
  </conditionalFormatting>
  <hyperlinks>
    <hyperlink ref="B2" r:id="rId1" xr:uid="{29874ED6-18C3-4C14-BE0A-8F0BACBE4B24}"/>
    <hyperlink ref="V54" r:id="rId2" display="https://inspera.atlassian.net/wiki/spaces/UES/pages/4306829351/Prinsipp+4+Robust" xr:uid="{AAF318D8-33D5-4004-AE9F-5E86C9810C7B}"/>
    <hyperlink ref="V56" r:id="rId3" display="https://inspera.atlassian.net/wiki/spaces/UES/pages/4306829351/Prinsipp+4+Robust" xr:uid="{ADA67C89-D492-49D6-A904-2E89FE1EB0DA}"/>
    <hyperlink ref="A1" r:id="rId4" xr:uid="{0D796ECE-AFDE-4485-BB3E-33CE78621AFF}"/>
  </hyperlinks>
  <pageMargins left="0.7" right="0.7" top="0.75" bottom="0.75" header="0.3" footer="0.3"/>
  <pageSetup paperSize="9" orientation="portrait" r:id="rId5"/>
  <headerFooter>
    <oddFooter>&amp;C&amp;1#&amp;"Calibri"&amp;10&amp;KFFFF00HK-dir Intern</oddFooter>
  </headerFooter>
  <drawing r:id="rId6"/>
  <tableParts count="1">
    <tablePart r:id="rId7"/>
  </tableParts>
  <extLst>
    <ext xmlns:x14="http://schemas.microsoft.com/office/spreadsheetml/2009/9/main" uri="{CCE6A557-97BC-4b89-ADB6-D9C93CAAB3DF}">
      <x14:dataValidations xmlns:xm="http://schemas.microsoft.com/office/excel/2006/main" count="4">
        <x14:dataValidation type="list" allowBlank="1" showInputMessage="1" showErrorMessage="1" xr:uid="{6B89CAF2-05F9-499F-8139-A7828473E64F}">
          <x14:formula1>
            <xm:f>Koder!$C$4:$C$6</xm:f>
          </x14:formula1>
          <xm:sqref>S9:S56</xm:sqref>
        </x14:dataValidation>
        <x14:dataValidation type="list" allowBlank="1" showInputMessage="1" showErrorMessage="1" xr:uid="{45A1865A-3365-46FC-9AB2-11C249E1FF91}">
          <x14:formula1>
            <xm:f>Koder!$D$4:$D$5</xm:f>
          </x14:formula1>
          <xm:sqref>AA9:AA56 W9:W56 Y9:Y56 T9:T56</xm:sqref>
        </x14:dataValidation>
        <x14:dataValidation type="list" allowBlank="1" showInputMessage="1" showErrorMessage="1" xr:uid="{4234D227-0BB8-45D2-91EB-2D1525C5510D}">
          <x14:formula1>
            <xm:f>Koder!$B$4:$B$7</xm:f>
          </x14:formula1>
          <xm:sqref>H9:R56</xm:sqref>
        </x14:dataValidation>
        <x14:dataValidation type="list" allowBlank="1" showInputMessage="1" showErrorMessage="1" xr:uid="{06CB6127-0395-4894-9F7E-C587D84C6D25}">
          <x14:formula1>
            <xm:f>Koder!$E$4:$E$6</xm:f>
          </x14:formula1>
          <xm:sqref>G21:G55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8CDC5-0BFC-4B99-8B0E-3F62D10AF157}">
  <dimension ref="A1:E7"/>
  <sheetViews>
    <sheetView workbookViewId="0">
      <selection activeCell="E6" sqref="E6"/>
    </sheetView>
  </sheetViews>
  <sheetFormatPr defaultColWidth="11.42578125" defaultRowHeight="15"/>
  <cols>
    <col min="1" max="1" width="15.7109375" customWidth="1"/>
    <col min="2" max="2" width="10.42578125" bestFit="1" customWidth="1"/>
    <col min="3" max="3" width="29.7109375" bestFit="1" customWidth="1"/>
    <col min="4" max="4" width="6.7109375" bestFit="1" customWidth="1"/>
    <col min="5" max="5" width="18.85546875" bestFit="1" customWidth="1"/>
  </cols>
  <sheetData>
    <row r="1" spans="1:5" s="1" customFormat="1" ht="18.75">
      <c r="A1" s="1" t="s">
        <v>219</v>
      </c>
    </row>
    <row r="3" spans="1:5">
      <c r="A3" s="4" t="s">
        <v>220</v>
      </c>
      <c r="B3" s="4" t="s">
        <v>52</v>
      </c>
      <c r="C3" s="4" t="s">
        <v>221</v>
      </c>
      <c r="D3" s="4" t="s">
        <v>222</v>
      </c>
      <c r="E3" s="4" t="s">
        <v>223</v>
      </c>
    </row>
    <row r="4" spans="1:5">
      <c r="A4" t="s">
        <v>224</v>
      </c>
      <c r="B4" t="s">
        <v>28</v>
      </c>
      <c r="C4" t="s">
        <v>70</v>
      </c>
      <c r="D4" t="s">
        <v>70</v>
      </c>
      <c r="E4" t="s">
        <v>76</v>
      </c>
    </row>
    <row r="5" spans="1:5">
      <c r="A5" t="s">
        <v>225</v>
      </c>
      <c r="B5" t="s">
        <v>77</v>
      </c>
      <c r="C5" t="s">
        <v>78</v>
      </c>
      <c r="D5" t="s">
        <v>69</v>
      </c>
      <c r="E5" t="s">
        <v>185</v>
      </c>
    </row>
    <row r="6" spans="1:5">
      <c r="A6" t="s">
        <v>226</v>
      </c>
      <c r="B6" t="s">
        <v>95</v>
      </c>
      <c r="C6" t="s">
        <v>69</v>
      </c>
      <c r="E6" t="s">
        <v>67</v>
      </c>
    </row>
    <row r="7" spans="1:5">
      <c r="B7" t="s">
        <v>68</v>
      </c>
    </row>
  </sheetData>
  <pageMargins left="0.7" right="0.7" top="0.75" bottom="0.75" header="0.3" footer="0.3"/>
  <pageSetup paperSize="0" orientation="portrait" r:id="rId1"/>
  <headerFooter>
    <oddFooter>&amp;C&amp;1#&amp;"Calibri"&amp;10&amp;KFFFF00HK-dir Intern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67175d7-b237-4e04-bc13-502d35a55867">
      <Terms xmlns="http://schemas.microsoft.com/office/infopath/2007/PartnerControls"/>
    </lcf76f155ced4ddcb4097134ff3c332f>
    <TaxCatchAll xmlns="01b79c5a-ad56-43a0-a351-8cb21f110a8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E82E5A571DAF414A9592C30378476E91" ma:contentTypeVersion="21" ma:contentTypeDescription="Opprett et nytt dokument." ma:contentTypeScope="" ma:versionID="003ab4db30a5dcffe1427d1fc7896d51">
  <xsd:schema xmlns:xsd="http://www.w3.org/2001/XMLSchema" xmlns:xs="http://www.w3.org/2001/XMLSchema" xmlns:p="http://schemas.microsoft.com/office/2006/metadata/properties" xmlns:ns2="8b5d079b-fcc1-401d-8b31-b9a8fdb9c621" xmlns:ns3="67c20763-2c4d-4750-be21-142e75228246" xmlns:ns4="867175d7-b237-4e04-bc13-502d35a55867" xmlns:ns5="01b79c5a-ad56-43a0-a351-8cb21f110a82" targetNamespace="http://schemas.microsoft.com/office/2006/metadata/properties" ma:root="true" ma:fieldsID="69d9b9fa07669cb09cb8ef9bfb889d24" ns2:_="" ns3:_="" ns4:_="" ns5:_="">
    <xsd:import namespace="8b5d079b-fcc1-401d-8b31-b9a8fdb9c621"/>
    <xsd:import namespace="67c20763-2c4d-4750-be21-142e75228246"/>
    <xsd:import namespace="867175d7-b237-4e04-bc13-502d35a55867"/>
    <xsd:import namespace="01b79c5a-ad56-43a0-a351-8cb21f110a82"/>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AutoKeyPoints" minOccurs="0"/>
                <xsd:element ref="ns2:MediaServiceKeyPoints" minOccurs="0"/>
                <xsd:element ref="ns4:MediaLengthInSeconds" minOccurs="0"/>
                <xsd:element ref="ns4:MediaServiceSearchProperties" minOccurs="0"/>
                <xsd:element ref="ns4:lcf76f155ced4ddcb4097134ff3c332f" minOccurs="0"/>
                <xsd:element ref="ns5:TaxCatchAll" minOccurs="0"/>
                <xsd:element ref="ns4: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b5d079b-fcc1-401d-8b31-b9a8fdb9c62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7c20763-2c4d-4750-be21-142e75228246" elementFormDefault="qualified">
    <xsd:import namespace="http://schemas.microsoft.com/office/2006/documentManagement/types"/>
    <xsd:import namespace="http://schemas.microsoft.com/office/infopath/2007/PartnerControls"/>
    <xsd:element name="SharedWithUsers" ma:index="14"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Delingsdetaljer"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67175d7-b237-4e04-bc13-502d35a55867" elementFormDefault="qualified">
    <xsd:import namespace="http://schemas.microsoft.com/office/2006/documentManagement/types"/>
    <xsd:import namespace="http://schemas.microsoft.com/office/infopath/2007/PartnerControls"/>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lcf76f155ced4ddcb4097134ff3c332f" ma:index="22" nillable="true" ma:taxonomy="true" ma:internalName="lcf76f155ced4ddcb4097134ff3c332f" ma:taxonomyFieldName="MediaServiceImageTags" ma:displayName="Bildemerkelapper" ma:readOnly="false" ma:fieldId="{5cf76f15-5ced-4ddc-b409-7134ff3c332f}" ma:taxonomyMulti="true" ma:sspId="65173101-48cc-4b99-979d-df9619f1bb1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1b79c5a-ad56-43a0-a351-8cb21f110a82"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7686aacc-96d6-48d4-9996-b85cf481fb85}" ma:internalName="TaxCatchAll" ma:showField="CatchAllData" ma:web="01b79c5a-ad56-43a0-a351-8cb21f110a8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D47791D-04AC-4F00-B8E1-19CBA8E73DEC}"/>
</file>

<file path=customXml/itemProps2.xml><?xml version="1.0" encoding="utf-8"?>
<ds:datastoreItem xmlns:ds="http://schemas.openxmlformats.org/officeDocument/2006/customXml" ds:itemID="{98DA1918-AAF6-48A6-AB33-76B57CA8F04B}"/>
</file>

<file path=customXml/itemProps3.xml><?xml version="1.0" encoding="utf-8"?>
<ds:datastoreItem xmlns:ds="http://schemas.openxmlformats.org/officeDocument/2006/customXml" ds:itemID="{BC77B04F-19C4-439A-80E8-5C7779D25178}"/>
</file>

<file path=customXml/itemProps4.xml><?xml version="1.0" encoding="utf-8"?>
<ds:datastoreItem xmlns:ds="http://schemas.openxmlformats.org/officeDocument/2006/customXml" ds:itemID="{42AD77E6-C147-4E3F-87FD-74D193A7573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Christian Holte Haug</dc:creator>
  <cp:keywords/>
  <dc:description/>
  <cp:lastModifiedBy>Lena Knudsen</cp:lastModifiedBy>
  <cp:revision/>
  <dcterms:created xsi:type="dcterms:W3CDTF">2023-01-11T10:24:19Z</dcterms:created>
  <dcterms:modified xsi:type="dcterms:W3CDTF">2024-03-01T07:44:35Z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0x010100E82E5A571DAF414A9592C30378476E91</vt:lpwstr>
  </property>
  <property fmtid="{D5CDD505-2E9C-101B-9397-08002B2CF9AE}" pid="3" name="MediaServiceImageTags">
    <vt:lpwstr/>
  </property>
  <property fmtid="{D5CDD505-2E9C-101B-9397-08002B2CF9AE}" pid="4" name="MSIP_Label_2724d2c2-06b5-4830-8a42-89f80414a936_Enabled">
    <vt:lpwstr>true</vt:lpwstr>
  </property>
  <property fmtid="{D5CDD505-2E9C-101B-9397-08002B2CF9AE}" pid="5" name="MSIP_Label_2724d2c2-06b5-4830-8a42-89f80414a936_SetDate">
    <vt:lpwstr>2023-01-18T14:16:50Z</vt:lpwstr>
  </property>
  <property fmtid="{D5CDD505-2E9C-101B-9397-08002B2CF9AE}" pid="6" name="MSIP_Label_2724d2c2-06b5-4830-8a42-89f80414a936_Method">
    <vt:lpwstr>Privileged</vt:lpwstr>
  </property>
  <property fmtid="{D5CDD505-2E9C-101B-9397-08002B2CF9AE}" pid="7" name="MSIP_Label_2724d2c2-06b5-4830-8a42-89f80414a936_Name">
    <vt:lpwstr>Intern</vt:lpwstr>
  </property>
  <property fmtid="{D5CDD505-2E9C-101B-9397-08002B2CF9AE}" pid="8" name="MSIP_Label_2724d2c2-06b5-4830-8a42-89f80414a936_SiteId">
    <vt:lpwstr>1ec46890-73f8-4a2a-9b2c-9a6611f1c922</vt:lpwstr>
  </property>
  <property fmtid="{D5CDD505-2E9C-101B-9397-08002B2CF9AE}" pid="9" name="MSIP_Label_2724d2c2-06b5-4830-8a42-89f80414a936_ActionId">
    <vt:lpwstr>8bd6aa50-495b-4753-a58e-9ef43f462b5e</vt:lpwstr>
  </property>
  <property fmtid="{D5CDD505-2E9C-101B-9397-08002B2CF9AE}" pid="10" name="MSIP_Label_2724d2c2-06b5-4830-8a42-89f80414a936_ContentBits">
    <vt:lpwstr>2</vt:lpwstr>
  </property>
  <property fmtid="{D5CDD505-2E9C-101B-9397-08002B2CF9AE}" pid="11" name="xd_ProgID">
    <vt:lpwstr/>
  </property>
  <property fmtid="{D5CDD505-2E9C-101B-9397-08002B2CF9AE}" pid="12" name="ComplianceAssetId">
    <vt:lpwstr/>
  </property>
  <property fmtid="{D5CDD505-2E9C-101B-9397-08002B2CF9AE}" pid="13" name="TemplateUrl">
    <vt:lpwstr/>
  </property>
  <property fmtid="{D5CDD505-2E9C-101B-9397-08002B2CF9AE}" pid="14" name="_ExtendedDescription">
    <vt:lpwstr/>
  </property>
  <property fmtid="{D5CDD505-2E9C-101B-9397-08002B2CF9AE}" pid="15" name="TriggerFlowInfo">
    <vt:lpwstr/>
  </property>
  <property fmtid="{D5CDD505-2E9C-101B-9397-08002B2CF9AE}" pid="16" name="xd_Signature">
    <vt:bool>false</vt:bool>
  </property>
</Properties>
</file>